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achjuli\Desktop\"/>
    </mc:Choice>
  </mc:AlternateContent>
  <bookViews>
    <workbookView xWindow="0" yWindow="0" windowWidth="15312" windowHeight="7008" activeTab="3"/>
  </bookViews>
  <sheets>
    <sheet name="All" sheetId="5" r:id="rId1"/>
    <sheet name="UI" sheetId="7" r:id="rId2"/>
    <sheet name="BSU" sheetId="8" r:id="rId3"/>
    <sheet name="ISU" sheetId="6" r:id="rId4"/>
    <sheet name="Definition FY15" sheetId="4" r:id="rId5"/>
    <sheet name="Definitions FY14" sheetId="1" r:id="rId6"/>
    <sheet name="Tab A" sheetId="3" r:id="rId7"/>
  </sheets>
  <definedNames>
    <definedName name="_ftn1" localSheetId="5">'Definitions FY14'!$B$3</definedName>
    <definedName name="_ftn2" localSheetId="5">'Definitions FY14'!#REF!</definedName>
    <definedName name="_ftn3" localSheetId="5">'Definitions FY14'!#REF!</definedName>
    <definedName name="_ftn4" localSheetId="5">'Definitions FY14'!#REF!</definedName>
    <definedName name="_ftn5" localSheetId="5">'Definitions FY14'!#REF!</definedName>
    <definedName name="_ftn6" localSheetId="5">'Definitions FY14'!$A$38</definedName>
    <definedName name="_ftn7" localSheetId="5">'Definitions FY14'!$B$29</definedName>
    <definedName name="_ftn8" localSheetId="5">'Definitions FY14'!$B$30</definedName>
    <definedName name="_ftn9" localSheetId="5">'Definitions FY14'!$B$31</definedName>
    <definedName name="_ftnref1" localSheetId="5">'Definitions FY14'!$A$3</definedName>
    <definedName name="_ftnref2" localSheetId="5">'Definitions FY14'!$A$5</definedName>
    <definedName name="_ftnref3" localSheetId="5">'Definitions FY14'!$A$6</definedName>
    <definedName name="_ftnref4" localSheetId="5">'Definitions FY14'!$A$9</definedName>
    <definedName name="_ftnref5" localSheetId="5">'Definitions FY14'!$A$10</definedName>
    <definedName name="_ftnref6" localSheetId="5">'Definitions FY14'!$A$11</definedName>
    <definedName name="_ftnref7" localSheetId="5">'Definitions FY14'!$A$29</definedName>
    <definedName name="_ftnref8" localSheetId="5">'Definitions FY14'!$A$30</definedName>
    <definedName name="_ftnref9" localSheetId="5">'Definitions FY14'!$A$31</definedName>
    <definedName name="_xlnm.Print_Area" localSheetId="4">'Definition FY15'!$A$1:$C$24</definedName>
    <definedName name="_xlnm.Print_Area" localSheetId="3">ISU!$A$1:$H$24</definedName>
    <definedName name="Z_9A612212_DBCA_4099_9FE0_EE5CD314C747_.wvu.Cols" localSheetId="5" hidden="1">'Definitions FY14'!#REF!</definedName>
    <definedName name="Z_F87513D2_BD75_4796_9C37_15B64743ABCF_.wvu.Cols" localSheetId="5" hidden="1">'Definitions FY14'!#REF!</definedName>
  </definedNames>
  <calcPr calcId="152511"/>
  <customWorkbookViews>
    <customWorkbookView name="Annie Riedinger - Personal View" guid="{9A612212-DBCA-4099-9FE0-EE5CD314C747}" mergeInterval="0" personalView="1" maximized="1" windowWidth="1600" windowHeight="675" activeSheetId="1"/>
    <customWorkbookView name="Karen Henry - Personal View" guid="{F87513D2-BD75-4796-9C37-15B64743ABCF}" mergeInterval="0" personalView="1" maximized="1" windowWidth="1264" windowHeight="812" activeSheetId="1"/>
  </customWorkbookViews>
</workbook>
</file>

<file path=xl/calcChain.xml><?xml version="1.0" encoding="utf-8"?>
<calcChain xmlns="http://schemas.openxmlformats.org/spreadsheetml/2006/main">
  <c r="H52" i="6" l="1"/>
  <c r="H32" i="6"/>
  <c r="H33" i="6"/>
  <c r="H34" i="6"/>
  <c r="H35" i="6"/>
  <c r="H36" i="6"/>
  <c r="H37" i="6"/>
  <c r="H38" i="6"/>
  <c r="H39" i="6"/>
  <c r="H40" i="6"/>
  <c r="H41" i="6"/>
  <c r="H42" i="6"/>
  <c r="H43" i="6"/>
  <c r="H44" i="6"/>
  <c r="H45" i="6"/>
  <c r="H46" i="6"/>
  <c r="H47" i="6"/>
  <c r="H48" i="6"/>
  <c r="H49" i="6"/>
  <c r="H50" i="6"/>
  <c r="H51" i="6"/>
  <c r="H31" i="6"/>
  <c r="F52" i="6"/>
  <c r="E52" i="6"/>
  <c r="G51" i="6"/>
  <c r="G50" i="6"/>
  <c r="G49" i="6"/>
  <c r="G48" i="6"/>
  <c r="G47" i="6"/>
  <c r="G46" i="6"/>
  <c r="G45" i="6"/>
  <c r="G44" i="6"/>
  <c r="G43" i="6"/>
  <c r="G42" i="6"/>
  <c r="G41" i="6"/>
  <c r="G40" i="6"/>
  <c r="G39" i="6"/>
  <c r="G38" i="6"/>
  <c r="G37" i="6"/>
  <c r="G36" i="6"/>
  <c r="G35" i="6"/>
  <c r="G34" i="6"/>
  <c r="G33" i="6"/>
  <c r="G52" i="6" s="1"/>
  <c r="G32" i="6"/>
  <c r="G31" i="6"/>
  <c r="B18" i="5" l="1"/>
  <c r="C18" i="5"/>
  <c r="D18" i="5"/>
  <c r="E18" i="5"/>
  <c r="F18" i="5"/>
  <c r="G18" i="5"/>
  <c r="H18" i="5"/>
  <c r="B19" i="5"/>
  <c r="C19" i="5"/>
  <c r="D19" i="5"/>
  <c r="E19" i="5"/>
  <c r="F19" i="5"/>
  <c r="G19" i="5"/>
  <c r="H19" i="5"/>
  <c r="B20" i="5"/>
  <c r="C20" i="5"/>
  <c r="D20" i="5"/>
  <c r="E20" i="5"/>
  <c r="F20" i="5"/>
  <c r="G20" i="5"/>
  <c r="H20" i="5"/>
  <c r="B22" i="5"/>
  <c r="C22" i="5"/>
  <c r="D22" i="5"/>
  <c r="E22" i="5"/>
  <c r="F22" i="5"/>
  <c r="G22" i="5"/>
  <c r="H22" i="5"/>
  <c r="B23" i="5"/>
  <c r="C23" i="5"/>
  <c r="D23" i="5"/>
  <c r="E23" i="5"/>
  <c r="F23" i="5"/>
  <c r="G23" i="5"/>
  <c r="H23" i="5"/>
  <c r="B24" i="5"/>
  <c r="C24" i="5"/>
  <c r="D24" i="5"/>
  <c r="E24" i="5"/>
  <c r="F24" i="5"/>
  <c r="G24" i="5"/>
  <c r="H24" i="5"/>
  <c r="C17" i="5"/>
  <c r="D17" i="5"/>
  <c r="E17" i="5"/>
  <c r="F17" i="5"/>
  <c r="G17" i="5"/>
  <c r="H17" i="5"/>
  <c r="B17" i="5"/>
  <c r="B13" i="5"/>
  <c r="C13" i="5"/>
  <c r="D13" i="5"/>
  <c r="E13" i="5"/>
  <c r="F13" i="5"/>
  <c r="G13" i="5"/>
  <c r="H13" i="5"/>
  <c r="B14" i="5"/>
  <c r="C14" i="5"/>
  <c r="D14" i="5"/>
  <c r="E14" i="5"/>
  <c r="F14" i="5"/>
  <c r="G14" i="5"/>
  <c r="H14" i="5"/>
  <c r="B12" i="5"/>
  <c r="C12" i="5"/>
  <c r="D12" i="5"/>
  <c r="E12" i="5"/>
  <c r="F12" i="5"/>
  <c r="G12" i="5"/>
  <c r="H12" i="5"/>
  <c r="B5" i="5" l="1"/>
  <c r="C5" i="5"/>
  <c r="D5" i="5"/>
  <c r="E5" i="5"/>
  <c r="F5" i="5"/>
  <c r="G5" i="5"/>
  <c r="H5" i="5"/>
  <c r="B6" i="5"/>
  <c r="C6" i="5"/>
  <c r="D6" i="5"/>
  <c r="E6" i="5"/>
  <c r="F6" i="5"/>
  <c r="G6" i="5"/>
  <c r="H6" i="5"/>
  <c r="B7" i="5"/>
  <c r="C7" i="5"/>
  <c r="D7" i="5"/>
  <c r="E7" i="5"/>
  <c r="F7" i="5"/>
  <c r="G7" i="5"/>
  <c r="H7" i="5"/>
  <c r="B8" i="5"/>
  <c r="C8" i="5"/>
  <c r="D8" i="5"/>
  <c r="E8" i="5"/>
  <c r="F8" i="5"/>
  <c r="G8" i="5"/>
  <c r="H8" i="5"/>
  <c r="B9" i="5"/>
  <c r="C9" i="5"/>
  <c r="D9" i="5"/>
  <c r="E9" i="5"/>
  <c r="F9" i="5"/>
  <c r="G9" i="5"/>
  <c r="H9" i="5"/>
  <c r="B10" i="5"/>
  <c r="C10" i="5"/>
  <c r="D10" i="5"/>
  <c r="E10" i="5"/>
  <c r="F10" i="5"/>
  <c r="G10" i="5"/>
  <c r="H10" i="5"/>
  <c r="B11" i="5"/>
  <c r="C11" i="5"/>
  <c r="D11" i="5"/>
  <c r="E11" i="5"/>
  <c r="F11" i="5"/>
  <c r="G11" i="5"/>
  <c r="H11" i="5"/>
  <c r="B4" i="5"/>
  <c r="C4" i="5"/>
  <c r="D4" i="5"/>
  <c r="E4" i="5"/>
  <c r="F4" i="5"/>
  <c r="G4" i="5"/>
  <c r="H4" i="5"/>
  <c r="C3" i="5"/>
  <c r="D3" i="5"/>
  <c r="E3" i="5"/>
  <c r="F3" i="5"/>
  <c r="G3" i="5"/>
  <c r="H3" i="5"/>
  <c r="B3" i="5"/>
  <c r="C2" i="5"/>
  <c r="D2" i="5"/>
  <c r="E2" i="5"/>
  <c r="F2" i="5"/>
  <c r="G2" i="5"/>
  <c r="H2" i="5"/>
  <c r="B2" i="5"/>
  <c r="F24" i="7" l="1"/>
</calcChain>
</file>

<file path=xl/sharedStrings.xml><?xml version="1.0" encoding="utf-8"?>
<sst xmlns="http://schemas.openxmlformats.org/spreadsheetml/2006/main" count="393" uniqueCount="235">
  <si>
    <t>Number of graduate degrees resulting from CAES-related activities each year</t>
  </si>
  <si>
    <t>Number of collaborative, sponsored proposals submitted</t>
  </si>
  <si>
    <t>Number of collaborative, sponsored projects awarded</t>
  </si>
  <si>
    <t>Number of joint hires</t>
  </si>
  <si>
    <t>Number of university/private sector facility use agreements (in both directions)</t>
  </si>
  <si>
    <t>Number of proposed sponsored projects with private sector</t>
  </si>
  <si>
    <t>Number of awarded sponsored projects with private sector</t>
  </si>
  <si>
    <t>Number of faculty conducting research in external facilities</t>
  </si>
  <si>
    <t>Number of private sector personnel conducting research in residence at university facilities</t>
  </si>
  <si>
    <t>Number of joint university/industry workshops</t>
  </si>
  <si>
    <t>Number of technology transfer agreements</t>
  </si>
  <si>
    <t>Number of invention disclosures</t>
  </si>
  <si>
    <t>Number of non-disclosure agreements</t>
  </si>
  <si>
    <t>Number of patent filings</t>
  </si>
  <si>
    <t>Number of issued patents</t>
  </si>
  <si>
    <t>Number of start-up companies</t>
  </si>
  <si>
    <t>Number of jobs created by startup companies</t>
  </si>
  <si>
    <t>Number of peer-reviewed publications (students and faculty)</t>
  </si>
  <si>
    <t>Number of theses and dissertations</t>
  </si>
  <si>
    <t>Number of STEM events promoting research-related activities</t>
  </si>
  <si>
    <t>Number of K-12 students involved in research presentations and instruction</t>
  </si>
  <si>
    <t>Number of efficiencies identified</t>
  </si>
  <si>
    <t>Number of efficiencies implemented</t>
  </si>
  <si>
    <t>Performance Measure</t>
  </si>
  <si>
    <t>Amount of state funding received annually at each of the universities to support CAES activities</t>
  </si>
  <si>
    <t xml:space="preserve">Sponsored Project annual expenditures derived from CAES activities </t>
  </si>
  <si>
    <t>Number of faculty and staff paid from sponsored projects</t>
  </si>
  <si>
    <t>Amount of licensing revenues*</t>
  </si>
  <si>
    <t>Number of undergraduate and graduate students supported by sponsored projects**</t>
  </si>
  <si>
    <t xml:space="preserve">Definition </t>
  </si>
  <si>
    <t>Information not currently tracked</t>
  </si>
  <si>
    <t xml:space="preserve">Self explanatory </t>
  </si>
  <si>
    <t>Biology, MA (BIOLMST MA)</t>
  </si>
  <si>
    <t>Biology, MS (BIOLMST MS)</t>
  </si>
  <si>
    <t>Chemistry, MS (CHEM MS)</t>
  </si>
  <si>
    <t>Geology, MS (GEOLOGY-MS)</t>
  </si>
  <si>
    <t>Geophysics, MS (GEOPHYS-MS)</t>
  </si>
  <si>
    <t>Geophysics, PhD (GEOPHY-PHD)</t>
  </si>
  <si>
    <t>Geosciences, PhD (GEOSCI PHD)</t>
  </si>
  <si>
    <t>Master of Earth Science (MESCI)</t>
  </si>
  <si>
    <t>Mathematics, MS (MATH MS)</t>
  </si>
  <si>
    <t>Raptor Biology, MS (RPBIOL MST)</t>
  </si>
  <si>
    <t>Hydrologic Sciences, MS (HYDRSCI MS)</t>
  </si>
  <si>
    <t>STEM Education, MS (STEM ED MS)</t>
  </si>
  <si>
    <t>Civil Engineering, MEngr (CIVENGR ME)</t>
  </si>
  <si>
    <t>Civil Engineering, MS (CIVENGR MS)</t>
  </si>
  <si>
    <t>Computer Engineering, MS (CMPENGR MS)</t>
  </si>
  <si>
    <t>Computer Science, MS (COMPSC MST)</t>
  </si>
  <si>
    <t>Electrical Engineering, MEngr (ELCENGR ME)</t>
  </si>
  <si>
    <t>Electrical Engineering, MS (ELCENGR MS)</t>
  </si>
  <si>
    <t>Electrical&amp;Computer Engr, PhD (ECENGR PHD)</t>
  </si>
  <si>
    <t>Materials Sci &amp; Engr, MEngr (MATSCI ME)</t>
  </si>
  <si>
    <t>Materials Science &amp; Engr, MS (MATSCI MST)</t>
  </si>
  <si>
    <t>Materials Science &amp; Engr, PhD (MATSCI PHD)</t>
  </si>
  <si>
    <t>Mechanical Engineering, MEngr (MECENGR ME)</t>
  </si>
  <si>
    <t>Mechanical Engineering, MS (MECENGR MS)</t>
  </si>
  <si>
    <t>Env &amp; Nat Res &amp; Engr Poli, MPA (PUBADM ENV)</t>
  </si>
  <si>
    <t>General, MPA (PUBADM MST)</t>
  </si>
  <si>
    <t>Master of Community &amp; Reg Plan (CRP MSTR)</t>
  </si>
  <si>
    <t>State &amp; Local Government, MPA (PUBADM GOV)</t>
  </si>
  <si>
    <t xml:space="preserve">Represents the number of degrees earned from all programs that produce graduates who will play a role in energy economy. See "tab A" for a list of degrees included. </t>
  </si>
  <si>
    <t>Represents the number of new sponsored project awards that were targeted for equipment or facilities.</t>
  </si>
  <si>
    <t>Represents the total space designated as either 1) A space used for laboratory experimentation, research or training in research methods; professional research and observation or structured creative activity within a specific program or for sponsored research (whether sponsored with federal, state, private or institutional funds) OR 2) A space that directly serves one or more research/nonclass laboratories as an extension of the activities in those spaces.</t>
  </si>
  <si>
    <t>Represents the number of faculty and staff paid salary from sponsored projects.</t>
  </si>
  <si>
    <t>Number of student internships with private sector</t>
  </si>
  <si>
    <t>Number of proposals targeted for research equipment and facilities</t>
  </si>
  <si>
    <t>Number of awards for research equipment and facilities</t>
  </si>
  <si>
    <t>Amount of space dedicated to research</t>
  </si>
  <si>
    <t xml:space="preserve">Annual externally funded (sponsored project) expenditures derived from CAES activities. </t>
  </si>
  <si>
    <t xml:space="preserve">Internship information is based on estimates by academic year (e.g., FY09=Academic year Summer 2008 through Spring 2009) and includes all student internships with private industry where the student received university academic credit. 
</t>
  </si>
  <si>
    <t>Number of license agreements.</t>
  </si>
  <si>
    <t xml:space="preserve">As written and should include associated fringe benefits. </t>
  </si>
  <si>
    <t>Collaborative new awards that include subawards to or awards from other Higher Education institutions in Idaho  (excludes private higher education institutions).</t>
  </si>
  <si>
    <t>Collaborative new full proposal submissions that include subawards to or awards from other Higher Education institution in Idaho (excludes private higher education institutions).</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</si>
  <si>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t>
  </si>
  <si>
    <t>Represents the number of new sponsored project full proposals that are primarily to acquire equipment or renovate or build new facilities.</t>
  </si>
  <si>
    <t>Degree designations by university that tie to CAES</t>
  </si>
  <si>
    <t>ISU</t>
  </si>
  <si>
    <t>Applied Physics</t>
  </si>
  <si>
    <t>Chemistry</t>
  </si>
  <si>
    <t>Civil Engineering</t>
  </si>
  <si>
    <t>Environmental Engineering</t>
  </si>
  <si>
    <t>Environmental Science and Mgt</t>
  </si>
  <si>
    <t>Environmental Science Mgt</t>
  </si>
  <si>
    <t>Geographic Information Science</t>
  </si>
  <si>
    <t>Geology</t>
  </si>
  <si>
    <t>Geotechnology</t>
  </si>
  <si>
    <t>Mathematics</t>
  </si>
  <si>
    <t>Measure &amp; Control Engineering</t>
  </si>
  <si>
    <t>Mechanical Engineering</t>
  </si>
  <si>
    <t>Nuclear Science &amp; Engineering</t>
  </si>
  <si>
    <t>Physics</t>
  </si>
  <si>
    <t>Post-Bac - Geotechnology</t>
  </si>
  <si>
    <t>Post-Bac Applied Nuc Energy</t>
  </si>
  <si>
    <t>Post-Bac Nuclear Energy</t>
  </si>
  <si>
    <t>BSU</t>
  </si>
  <si>
    <t>UI</t>
  </si>
  <si>
    <t>Industrial Technology (BS)</t>
  </si>
  <si>
    <t>Biological and Agricultural Engineering(MS, ME, PhD)</t>
  </si>
  <si>
    <t>Soil and Land Resources</t>
  </si>
  <si>
    <t>Chemical Engineering(M Engr, MS, PhD)</t>
  </si>
  <si>
    <t>Civil Engineering (M Engr, MS, PhD)</t>
  </si>
  <si>
    <t>Computer Engineering (M Engr, MS, PhD)</t>
  </si>
  <si>
    <t>Computer Science (MS, PhD)</t>
  </si>
  <si>
    <t>Electrical Engineering (M Engr, MS, PhD)</t>
  </si>
  <si>
    <t>Engineering Mgt (M Engr)</t>
  </si>
  <si>
    <t>Materials Science and Engineering (M Engr, MS, PhD)</t>
  </si>
  <si>
    <t>Mechanical Engineering (M Engr, MS, PhD)</t>
  </si>
  <si>
    <t>Technology Mgt (MS)</t>
  </si>
  <si>
    <t>Political Science (MA, PhD)</t>
  </si>
  <si>
    <t>Public Administration (MPA)</t>
  </si>
  <si>
    <t>Psychology: Human Factors (MS)</t>
  </si>
  <si>
    <t>Geology (MS, PhD)</t>
  </si>
  <si>
    <t>Chemistry(MS, PhD)</t>
  </si>
  <si>
    <t>Hydrology (MS)</t>
  </si>
  <si>
    <t>Mathmetics (MS, PhD)</t>
  </si>
  <si>
    <t>Physics (MS, PhD)</t>
  </si>
  <si>
    <t>Statistical Science (MS)</t>
  </si>
  <si>
    <t>Bioregional planning and Community Design(MS)</t>
  </si>
  <si>
    <t>Environmental Science (MS, PhD)</t>
  </si>
  <si>
    <t>PSM-Natural Resources &amp; Environmental Science (PSM)</t>
  </si>
  <si>
    <t>Water Resources (MS, PhD)</t>
  </si>
  <si>
    <t>As reported by academic units.</t>
  </si>
  <si>
    <t xml:space="preserve">New full proposal submissions with Private Sector – to include those that will be awarded from or has sub awards to private sector entities, which includes all for profit companies whether domestic or foreign. 
Number will be broken out as follows: (a) is funding from private sector, and (b) is federal flow through funding passing through a private sector entity.
</t>
  </si>
  <si>
    <t>Represents the number of students (undergraduate &amp; graduate) paid salary, or receiving tuition from sponsored projects.</t>
  </si>
  <si>
    <t>Master's in Communication</t>
  </si>
  <si>
    <t>Formal agreements such as joint appointments.  The primary party being the individual's university and the other parties being outside entities;  thus the individual remains the employee of the university while assuming specify responsibilities for a secondary or tertiary entity.  Includes:  joint appointments, for example between national labs and universities), Intergovernmental Personnel Agreements, and the like.)  Excludes:  individuals for which the university is not the primary employer, for example visiting professors.</t>
  </si>
  <si>
    <t>Statewide amount of total annual research and development expenditures as reported in the National Science Foundation (NSF) Higher Education Research and Development Survey</t>
  </si>
  <si>
    <t>10% annual increase</t>
  </si>
  <si>
    <t>Statewide amount of U.S. Department of Energy (DOE) research and development expenditures as reported in the National Science Foundation (NSF) Higher Education Research and Development Survey.</t>
  </si>
  <si>
    <t xml:space="preserve">Number of new fully sponsored project proposals submitted by an Idaho University that involve a subaward with another Idaho institution of higher education (in either direction). </t>
  </si>
  <si>
    <t xml:space="preserve">Number of new fully sponsored project awards to an Idaho University that involve a subaward with another Idaho institution of higher education (in either direction).  </t>
  </si>
  <si>
    <t>50% annual increase</t>
  </si>
  <si>
    <t>30% annual increase</t>
  </si>
  <si>
    <t xml:space="preserve">Number of new sponsored projects involving the private sector. </t>
  </si>
  <si>
    <t xml:space="preserve">Number of technology transfer agreements (as defined by AUTM [Association of University Technology Managers]). </t>
  </si>
  <si>
    <t>15% annual increase</t>
  </si>
  <si>
    <t>1 for every $2M of research expenditures</t>
  </si>
  <si>
    <t xml:space="preserve">Amount of licensing revenues. </t>
  </si>
  <si>
    <t xml:space="preserve">Number of startup companies.  </t>
  </si>
  <si>
    <t>Number of undergraduate and graduate 
students paid from sponsored projects.</t>
  </si>
  <si>
    <t>Percentage of baccalaureate students who graduated in STEM disciplines and had a research experience.</t>
  </si>
  <si>
    <t>Number of faculty and staff paid from sponsored projects.</t>
  </si>
  <si>
    <t>20% annual increase</t>
  </si>
  <si>
    <t>How collected/reported</t>
  </si>
  <si>
    <t>Benchmark</t>
  </si>
  <si>
    <t>Number of invention disclosures (including plant varieties)</t>
  </si>
  <si>
    <t>Self explanitory</t>
  </si>
  <si>
    <t>K-20 Statewide Stratgic Plan Performance Measures</t>
  </si>
  <si>
    <t>Percentage of students participating in undergraduate research.</t>
  </si>
  <si>
    <t>Total amount of research expenditures</t>
  </si>
  <si>
    <t>Institution expenditures from competitive Federally funded grants</t>
  </si>
  <si>
    <t>Institution expenditures from competitive industry funded grants</t>
  </si>
  <si>
    <t>Number of startups</t>
  </si>
  <si>
    <t>Number of patents</t>
  </si>
  <si>
    <t>Number of disclosures</t>
  </si>
  <si>
    <t xml:space="preserve">Measure of production of intellectual property: </t>
  </si>
  <si>
    <t>Same as above</t>
  </si>
  <si>
    <t>$112M annually</t>
  </si>
  <si>
    <t>$7.2M annually</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</si>
  <si>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(same as above)
</t>
  </si>
  <si>
    <t>FY 2009</t>
  </si>
  <si>
    <t>FY 2010</t>
  </si>
  <si>
    <t>FY 2011</t>
  </si>
  <si>
    <t>FY 2012</t>
  </si>
  <si>
    <t>FY 2013</t>
  </si>
  <si>
    <t>FY 2014</t>
  </si>
  <si>
    <t>FY 2015</t>
  </si>
  <si>
    <t>Number of internships</t>
  </si>
  <si>
    <t>FY2013</t>
  </si>
  <si>
    <t>FY2015</t>
  </si>
  <si>
    <t>Number of student internships</t>
  </si>
  <si>
    <t>Number of graduate students supported by sponsored projects</t>
  </si>
  <si>
    <r>
      <t>Performance Measure Explanatory Notes:</t>
    </r>
    <r>
      <rPr>
        <sz val="12"/>
        <color theme="1"/>
        <rFont val="Arial"/>
        <family val="2"/>
      </rPr>
      <t xml:space="preserve"> </t>
    </r>
  </si>
  <si>
    <t>Note A - Number of proposed sponsored projects with private sector - (a) is funding from private sector, and (b) is funding from private sector, federal flow through.</t>
  </si>
  <si>
    <t>53 (a)      and 16 (b)</t>
  </si>
  <si>
    <t>53 (a)      and 15 (b)</t>
  </si>
  <si>
    <t>Number of new sponsored projects involving the private sector (see Note A below).</t>
  </si>
  <si>
    <t>Number of Student internships</t>
  </si>
  <si>
    <t>Number of undergraduate students paid from sponsored projects.</t>
  </si>
  <si>
    <t>a) 10; b) 12</t>
  </si>
  <si>
    <t xml:space="preserve">* 2012, 2013, 2014 - Licensing revenue includes $30k/year for Micron Licensing Restriction Agreement and is not considered net for OTT.  </t>
  </si>
  <si>
    <t xml:space="preserve">**Undergraduate and Graduate student totals have been combined into one line as BSU does not have the ability to break this information out. </t>
  </si>
  <si>
    <t>Number of graduate students supported by sponsored projects. **</t>
  </si>
  <si>
    <t>Percentage of baccalaureate students who graduated in STEM disciplines and had a research experience.**</t>
  </si>
  <si>
    <t xml:space="preserve">Amount of licensing revenues.* </t>
  </si>
  <si>
    <t>Number of new fully sponsored project proposals submitted by an Idaho University that involve a subaward with another Idaho institution of higher education (in either direction). [1]</t>
  </si>
  <si>
    <t xml:space="preserve">Number of new fully sponsored project awards to an Idaho University that involve a subaward with another Idaho institution of higher education (in either direction).[2]  </t>
  </si>
  <si>
    <t>Number of new sponsored projects involving the private sector. [3]</t>
  </si>
  <si>
    <t>Number of Student internships [4]</t>
  </si>
  <si>
    <t>[1] Represents the number of full proposal submissions that involved a financial relationship with another Idaho institution of higher education.</t>
  </si>
  <si>
    <t>[2] Represents the number of new awards that involved a financial relationship with another Idaho institution of higher education.</t>
  </si>
  <si>
    <t>[3] Represents the number of new awards that involved a financial relationship with the private sector.</t>
  </si>
  <si>
    <t>[4] Internship information is based on estimates by academic year (e.g., FY09=Academic year Summer 2008 through Spring 2009).</t>
  </si>
  <si>
    <t>Number of student internships – data are from the Career Placement Internship Program (CPI) that was started in FY 2011. Internships arranged by the student are not tracked by the university. Also includes numbers from the Job Location and Development report.</t>
  </si>
  <si>
    <t>Number of new sponsored projects involving the private sector.</t>
  </si>
  <si>
    <t>Number of graduate students paid from sponsored projects.</t>
  </si>
  <si>
    <t>45 (a) and 12 (b)</t>
  </si>
  <si>
    <t>as per NSF expenditure report for FY14.  FY15 report will not be submitted until Jan 16.</t>
  </si>
  <si>
    <t xml:space="preserve">Awards from other universities = 11       Subawards to other universities = </t>
  </si>
  <si>
    <t>We currently do not track who subcontracts are issued to when issued under a prime agreement.  The number listed is awards we received from the private sector.  Working on tracking subawardee info for FY16.</t>
  </si>
  <si>
    <t>We currently do not track who the subawardees are when a proposal we submit has a subaward.  Number listed is proposals we submitted to other Idaho higher ed insitutions.  Working on tracking subawardee info for FY16.</t>
  </si>
  <si>
    <t>All research expenditures that will be reimbursed by external sponsors</t>
  </si>
  <si>
    <t>Expenditures that will be reimbursed by external sponsors on federally funded awards (grants &amp; contracts).  UI will exclude formula funded projects.</t>
  </si>
  <si>
    <t>Expenditures that will be reimbursed by Private Sector sponsors, or expenditures that will be reimbursed by sponsor for project that have subaward(s) to private sector entities, which includes all for profit companies whether domestic or foreign. Number w</t>
  </si>
  <si>
    <t>N/A</t>
  </si>
  <si>
    <t xml:space="preserve"> </t>
  </si>
  <si>
    <t>Notes from DH on 1-5 only</t>
  </si>
  <si>
    <t>Applied Nuclear Energy (Certificate)</t>
  </si>
  <si>
    <t>Engineering &amp; Applied Science PhD</t>
  </si>
  <si>
    <t>Aug</t>
  </si>
  <si>
    <t>Dec</t>
  </si>
  <si>
    <t>May</t>
  </si>
  <si>
    <t xml:space="preserve">       Biology - PhD</t>
  </si>
  <si>
    <t xml:space="preserve">       Microbiology - PhD</t>
  </si>
  <si>
    <t xml:space="preserve">       Engineering &amp; Applied Science - PhD</t>
  </si>
  <si>
    <t xml:space="preserve">      Nuclear Science &amp; Eng'g - PhD</t>
  </si>
  <si>
    <t xml:space="preserve">       Applied Physics - PhD</t>
  </si>
  <si>
    <t xml:space="preserve">       Mathematics</t>
  </si>
  <si>
    <t xml:space="preserve">       Chemistry</t>
  </si>
  <si>
    <t xml:space="preserve">       Geology</t>
  </si>
  <si>
    <t xml:space="preserve">       Physics</t>
  </si>
  <si>
    <t xml:space="preserve">       Environmental Engineering</t>
  </si>
  <si>
    <t xml:space="preserve">       Environmental Science &amp; Mgmt</t>
  </si>
  <si>
    <t xml:space="preserve">       Measurement &amp; Control Engineering</t>
  </si>
  <si>
    <t xml:space="preserve">       Nuclear Science &amp; Engineering</t>
  </si>
  <si>
    <t xml:space="preserve">       Civil Engineering</t>
  </si>
  <si>
    <t xml:space="preserve">       Mechanical Engineering</t>
  </si>
  <si>
    <t xml:space="preserve">       Geographic Information Science</t>
  </si>
  <si>
    <t xml:space="preserve">       Microbiology</t>
  </si>
  <si>
    <t xml:space="preserve">       Biology</t>
  </si>
  <si>
    <t xml:space="preserve">       Physics/Health Physics</t>
  </si>
  <si>
    <t xml:space="preserve">       Applied Nuclear Certificate</t>
  </si>
  <si>
    <t xml:space="preserve">      Post-Bacc. Cert. in Geotechnology</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</si>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</sst>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29" x14ac:knownFonts="1">
    <font>
      <sz val="11"/>
      <color theme="1"/>
      <name val="Calibri"/>
      <family val="2"/>
      <scheme val="minor"/>
    </font>
    <font>
      <sz val="12"/>
      <color theme="1"/>
      <name val="Calibri"/>
      <family val="2"/>
      <scheme val="minor"/>
    </font>
    <font>
      <u/>
      <sz val="11"/>
      <color theme="10"/>
      <name val="Calibri"/>
      <family val="2"/>
    </font>
    <font>
      <sz val="10"/>
      <name val="Arial"/>
    </font>
    <font>
      <sz val="11"/>
      <name val="Calibri"/>
      <family val="2"/>
    </font>
    <font>
      <sz val="11"/>
      <color theme="0"/>
      <name val="Calibri"/>
      <family val="2"/>
    </font>
    <font>
      <b/>
      <sz val="11"/>
      <name val="Calibri"/>
      <family val="2"/>
    </font>
    <font>
      <b/>
      <sz val="11"/>
      <color theme="0"/>
      <name val="Calibri"/>
      <family val="2"/>
    </font>
    <font>
      <b/>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rgb="FFFFFFFF"/>
      <name val="Arial"/>
      <family val="2"/>
    </font>
    <font>
      <sz val="11"/>
      <color theme="1"/>
      <name val="Arial"/>
      <family val="2"/>
    </font>
    <font>
      <sz val="10"/>
      <color theme="1"/>
      <name val="Arial"/>
      <family val="2"/>
    </font>
    <font>
      <b/>
      <sz val="11"/>
      <name val="Arial"/>
      <family val="2"/>
    </font>
    <font>
      <sz val="12"/>
      <color theme="1"/>
      <name val="Arial"/>
      <family val="2"/>
    </font>
    <font>
      <sz val="11"/>
      <name val="Arial"/>
      <family val="2"/>
    </font>
    <font>
      <b/>
      <sz val="12"/>
      <color theme="1"/>
      <name val="Arial"/>
      <family val="2"/>
    </font>
    <font>
      <b/>
      <sz val="10"/>
      <name val="Arial"/>
      <family val="2"/>
    </font>
    <font>
      <b/>
      <sz val="11"/>
      <color rgb="FFFFFFFF"/>
      <name val="Arial"/>
      <family val="2"/>
    </font>
    <font>
      <b/>
      <sz val="10"/>
      <color theme="1"/>
      <name val="Arial"/>
      <family val="2"/>
    </font>
    <font>
      <sz val="10"/>
      <color rgb="FF000000"/>
      <name val="Arial"/>
      <family val="2"/>
    </font>
    <font>
      <sz val="11"/>
      <color theme="1"/>
      <name val="Calibri"/>
      <family val="2"/>
    </font>
    <font>
      <sz val="10"/>
      <color theme="1"/>
      <name val="Verdana"/>
      <family val="2"/>
    </font>
    <font>
      <sz val="11"/>
      <color rgb="FF000000"/>
      <name val="Calibri"/>
      <family val="2"/>
    </font>
    <font>
      <sz val="12"/>
      <color theme="1"/>
      <name val="Calibri"/>
      <family val="2"/>
    </font>
    <font>
      <b/>
      <sz val="11"/>
      <color rgb="FFFF0000"/>
      <name val="Calibri"/>
      <family val="2"/>
    </font>
    <font>
      <sz val="11"/>
      <color rgb="FFFF0000"/>
      <name val="Calibri"/>
      <family val="2"/>
    </font>
  </fonts>
  <fills count="6">
    <fill>
      <patternFill patternType="none"/>
    </fill>
    <fill>
      <patternFill patternType="gray125"/>
    </fill>
    <fill>
      <patternFill patternType="solid">
        <fgColor rgb="FF000080"/>
        <bgColor indexed="64"/>
      </patternFill>
    </fill>
    <fill>
      <patternFill patternType="solid">
        <fgColor rgb="FF000080"/>
        <bgColor rgb="FF000000"/>
      </patternFill>
    </fill>
    <fill>
      <patternFill patternType="solid">
        <fgColor theme="0"/>
        <bgColor indexed="64"/>
      </patternFill>
    </fill>
    <fill>
      <patternFill patternType="solid">
        <fgColor theme="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double">
        <color rgb="FF000080"/>
      </top>
      <bottom/>
      <diagonal/>
    </border>
    <border>
      <left style="double">
        <color rgb="FF000080"/>
      </left>
      <right/>
      <top style="double">
        <color rgb="FF00008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medium">
        <color rgb="FF000080"/>
      </left>
      <right style="medium">
        <color rgb="FF000080"/>
      </right>
      <top style="medium">
        <color rgb="FF000080"/>
      </top>
      <bottom/>
      <diagonal/>
    </border>
    <border>
      <left style="double">
        <color rgb="FF000080"/>
      </left>
      <right/>
      <top style="double">
        <color rgb="FF000080"/>
      </top>
      <bottom style="double">
        <color rgb="FF00008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9" fontId="10" fillId="0" borderId="0" applyFont="0" applyFill="0" applyBorder="0" applyAlignment="0" applyProtection="0"/>
    <xf numFmtId="0" fontId="10" fillId="0" borderId="0"/>
  </cellStyleXfs>
  <cellXfs count="133">
    <xf numFmtId="0" fontId="0" fillId="0" borderId="0" xfId="0"/>
    <xf numFmtId="0" fontId="4" fillId="0" borderId="0" xfId="1" applyFont="1" applyAlignment="1" applyProtection="1">
      <alignment horizontal="left" vertical="top" wrapText="1"/>
    </xf>
    <xf numFmtId="0" fontId="5" fillId="2" borderId="3" xfId="1" applyFont="1" applyFill="1" applyBorder="1" applyAlignment="1" applyProtection="1">
      <alignment horizontal="left" vertical="top" wrapText="1"/>
    </xf>
    <xf numFmtId="0" fontId="6" fillId="0" borderId="1" xfId="1" applyFont="1" applyBorder="1" applyAlignment="1" applyProtection="1">
      <alignment horizontal="left" vertical="top" wrapText="1"/>
    </xf>
    <xf numFmtId="0" fontId="7" fillId="2" borderId="2" xfId="0" applyFont="1" applyFill="1" applyBorder="1" applyAlignment="1">
      <alignment horizontal="left" vertical="top" wrapText="1"/>
    </xf>
    <xf numFmtId="0" fontId="4" fillId="0" borderId="0" xfId="0" applyFont="1" applyAlignment="1">
      <alignment horizontal="left" vertical="top"/>
    </xf>
    <xf numFmtId="6" fontId="4" fillId="0"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left" vertical="top" wrapText="1"/>
    </xf>
    <xf numFmtId="0" fontId="8" fillId="0" borderId="0" xfId="0" applyFont="1"/>
    <xf numFmtId="0" fontId="8" fillId="0" borderId="0" xfId="0" applyFont="1" applyAlignment="1"/>
    <xf numFmtId="0" fontId="9" fillId="0" borderId="0" xfId="0" applyFont="1" applyAlignment="1"/>
    <xf numFmtId="0" fontId="9" fillId="0" borderId="0" xfId="0" applyFont="1"/>
    <xf numFmtId="0" fontId="9" fillId="0" borderId="0" xfId="0" applyFont="1" applyAlignment="1">
      <alignment vertical="center"/>
    </xf>
    <xf numFmtId="0" fontId="11" fillId="0" borderId="0" xfId="0" applyFont="1"/>
    <xf numFmtId="49" fontId="11" fillId="0" borderId="1" xfId="0" applyNumberFormat="1" applyFont="1" applyBorder="1" applyAlignment="1">
      <alignment wrapText="1"/>
    </xf>
    <xf numFmtId="0" fontId="11" fillId="0" borderId="1" xfId="0" applyFont="1" applyBorder="1"/>
    <xf numFmtId="49" fontId="0" fillId="0" borderId="1" xfId="0" applyNumberFormat="1" applyBorder="1" applyAlignment="1">
      <alignment wrapText="1"/>
    </xf>
    <xf numFmtId="0" fontId="0" fillId="0" borderId="1" xfId="0" applyBorder="1"/>
    <xf numFmtId="9" fontId="0" fillId="0" borderId="1" xfId="0" applyNumberFormat="1" applyBorder="1"/>
    <xf numFmtId="0" fontId="12" fillId="2" borderId="3" xfId="0" applyFont="1" applyFill="1" applyBorder="1" applyAlignment="1">
      <alignment horizontal="center" vertical="top" wrapText="1"/>
    </xf>
    <xf numFmtId="0" fontId="12" fillId="2" borderId="2" xfId="0" applyFont="1" applyFill="1" applyBorder="1" applyAlignment="1">
      <alignment horizontal="center" vertical="top" wrapText="1"/>
    </xf>
    <xf numFmtId="0" fontId="0" fillId="0" borderId="0" xfId="0" applyAlignment="1">
      <alignment wrapText="1"/>
    </xf>
    <xf numFmtId="0" fontId="0" fillId="0" borderId="0" xfId="0" applyBorder="1"/>
    <xf numFmtId="49" fontId="13" fillId="0" borderId="4" xfId="0" applyNumberFormat="1" applyFont="1" applyBorder="1" applyAlignment="1">
      <alignment wrapText="1"/>
    </xf>
    <xf numFmtId="0" fontId="15" fillId="0" borderId="0" xfId="1" applyFont="1" applyFill="1" applyBorder="1" applyAlignment="1" applyProtection="1">
      <alignment horizontal="left" vertical="top" wrapText="1"/>
    </xf>
    <xf numFmtId="0" fontId="14" fillId="0" borderId="4" xfId="0" applyFont="1" applyBorder="1" applyAlignment="1">
      <alignment horizontal="center" vertical="top" wrapText="1"/>
    </xf>
    <xf numFmtId="0" fontId="14" fillId="0" borderId="4" xfId="0" applyFont="1" applyFill="1" applyBorder="1" applyAlignment="1">
      <alignment horizontal="center" vertical="top" wrapText="1"/>
    </xf>
    <xf numFmtId="0" fontId="15" fillId="0" borderId="0" xfId="0" applyFont="1" applyFill="1" applyBorder="1" applyAlignment="1">
      <alignment horizontal="left" vertical="top" wrapText="1"/>
    </xf>
    <xf numFmtId="0" fontId="14" fillId="0" borderId="4" xfId="0" applyFont="1" applyBorder="1" applyAlignment="1">
      <alignment horizontal="center" wrapText="1"/>
    </xf>
    <xf numFmtId="6" fontId="17" fillId="0" borderId="4" xfId="0" applyNumberFormat="1" applyFont="1" applyFill="1" applyBorder="1" applyAlignment="1">
      <alignment horizontal="center" vertical="top"/>
    </xf>
    <xf numFmtId="0" fontId="13" fillId="0" borderId="4" xfId="0" applyFont="1" applyBorder="1"/>
    <xf numFmtId="0" fontId="18" fillId="0" borderId="0" xfId="0" applyFont="1"/>
    <xf numFmtId="0" fontId="19" fillId="0" borderId="0" xfId="1" applyFont="1" applyFill="1" applyBorder="1" applyAlignment="1" applyProtection="1">
      <alignment horizontal="left" vertical="top" wrapText="1"/>
    </xf>
    <xf numFmtId="0" fontId="20" fillId="2" borderId="3" xfId="0" applyFont="1" applyFill="1" applyBorder="1" applyAlignment="1">
      <alignment horizontal="center" vertical="top" wrapText="1"/>
    </xf>
    <xf numFmtId="0" fontId="20" fillId="2" borderId="2" xfId="0" applyFont="1" applyFill="1" applyBorder="1" applyAlignment="1">
      <alignment horizontal="center" vertical="top" wrapText="1"/>
    </xf>
    <xf numFmtId="0" fontId="20" fillId="2" borderId="0" xfId="0" applyFont="1" applyFill="1" applyBorder="1" applyAlignment="1">
      <alignment horizontal="center" vertical="top" wrapText="1"/>
    </xf>
    <xf numFmtId="6" fontId="13" fillId="0" borderId="4" xfId="0" applyNumberFormat="1" applyFont="1" applyBorder="1" applyAlignment="1">
      <alignment horizontal="center" vertical="top" wrapText="1"/>
    </xf>
    <xf numFmtId="6" fontId="13" fillId="0" borderId="4" xfId="0" applyNumberFormat="1" applyFont="1" applyFill="1" applyBorder="1" applyAlignment="1">
      <alignment horizontal="center" vertical="top" wrapText="1"/>
    </xf>
    <xf numFmtId="0" fontId="13" fillId="0" borderId="4" xfId="0" applyFont="1" applyBorder="1" applyAlignment="1">
      <alignment horizontal="center" vertical="top" wrapText="1"/>
    </xf>
    <xf numFmtId="0" fontId="13" fillId="0" borderId="4" xfId="0" applyFont="1" applyFill="1" applyBorder="1" applyAlignment="1">
      <alignment horizontal="center" vertical="top" wrapText="1"/>
    </xf>
    <xf numFmtId="3" fontId="13" fillId="0" borderId="4" xfId="0" applyNumberFormat="1" applyFont="1" applyBorder="1" applyAlignment="1">
      <alignment horizontal="center" vertical="top" wrapText="1"/>
    </xf>
    <xf numFmtId="3" fontId="13" fillId="0" borderId="4" xfId="0" applyNumberFormat="1" applyFont="1" applyFill="1" applyBorder="1" applyAlignment="1">
      <alignment horizontal="center" vertical="top" wrapText="1"/>
    </xf>
    <xf numFmtId="0" fontId="13" fillId="0" borderId="4" xfId="0" applyFont="1" applyBorder="1" applyAlignment="1">
      <alignment wrapText="1"/>
    </xf>
    <xf numFmtId="0" fontId="13" fillId="0" borderId="0" xfId="0" applyFont="1" applyBorder="1"/>
    <xf numFmtId="0" fontId="13" fillId="0" borderId="0" xfId="0" applyFont="1"/>
    <xf numFmtId="0" fontId="14" fillId="0" borderId="0" xfId="0" applyFont="1"/>
    <xf numFmtId="0" fontId="13" fillId="0" borderId="4" xfId="0" applyFont="1" applyBorder="1" applyAlignment="1">
      <alignment horizontal="left" wrapText="1" indent="1"/>
    </xf>
    <xf numFmtId="0" fontId="13" fillId="0" borderId="4" xfId="0" applyFont="1" applyBorder="1" applyAlignment="1">
      <alignment horizontal="center" wrapText="1"/>
    </xf>
    <xf numFmtId="0" fontId="13" fillId="0" borderId="4" xfId="0" applyFont="1" applyFill="1" applyBorder="1" applyAlignment="1">
      <alignment horizontal="center" wrapText="1"/>
    </xf>
    <xf numFmtId="49" fontId="21" fillId="0" borderId="4" xfId="0" applyNumberFormat="1" applyFont="1" applyBorder="1" applyAlignment="1">
      <alignment wrapText="1"/>
    </xf>
    <xf numFmtId="49" fontId="13" fillId="0" borderId="4" xfId="0" applyNumberFormat="1" applyFont="1" applyBorder="1" applyAlignment="1">
      <alignment horizontal="left" wrapText="1" indent="1"/>
    </xf>
    <xf numFmtId="0" fontId="12" fillId="2" borderId="7"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13" fillId="0" borderId="0" xfId="0" applyFont="1" applyAlignment="1">
      <alignment wrapText="1"/>
    </xf>
    <xf numFmtId="0" fontId="0" fillId="0" borderId="0" xfId="0"/>
    <xf numFmtId="49" fontId="13" fillId="0" borderId="5" xfId="0" applyNumberFormat="1" applyFont="1" applyBorder="1" applyAlignment="1">
      <alignment wrapText="1"/>
    </xf>
    <xf numFmtId="0" fontId="13" fillId="0" borderId="5" xfId="0" applyFont="1" applyBorder="1" applyAlignment="1">
      <alignment wrapText="1"/>
    </xf>
    <xf numFmtId="49" fontId="21" fillId="0" borderId="5" xfId="0" applyNumberFormat="1" applyFont="1" applyBorder="1" applyAlignment="1">
      <alignment wrapText="1"/>
    </xf>
    <xf numFmtId="49" fontId="13" fillId="0" borderId="5" xfId="0" applyNumberFormat="1" applyFont="1" applyBorder="1" applyAlignment="1">
      <alignment horizontal="left" wrapText="1" indent="1"/>
    </xf>
    <xf numFmtId="0" fontId="13" fillId="0" borderId="5" xfId="0" applyFont="1" applyBorder="1" applyAlignment="1">
      <alignment horizontal="left" wrapText="1" indent="1"/>
    </xf>
    <xf numFmtId="6" fontId="14" fillId="0" borderId="4" xfId="0" applyNumberFormat="1" applyFont="1" applyBorder="1" applyAlignment="1">
      <alignment horizontal="center" wrapText="1"/>
    </xf>
    <xf numFmtId="0" fontId="0" fillId="0" borderId="4" xfId="0" applyBorder="1"/>
    <xf numFmtId="0" fontId="14" fillId="0" borderId="4" xfId="0" applyFont="1" applyFill="1" applyBorder="1" applyAlignment="1">
      <alignment horizontal="center" wrapText="1"/>
    </xf>
    <xf numFmtId="0" fontId="12" fillId="3" borderId="6" xfId="0" applyFont="1" applyFill="1" applyBorder="1" applyAlignment="1">
      <alignment horizontal="left" vertical="top" wrapText="1"/>
    </xf>
    <xf numFmtId="0" fontId="16" fillId="0" borderId="0" xfId="0" applyFont="1" applyBorder="1" applyAlignment="1">
      <alignment horizontal="left" vertical="top" wrapText="1"/>
    </xf>
    <xf numFmtId="0" fontId="14" fillId="0" borderId="0" xfId="0" applyFont="1" applyBorder="1" applyAlignment="1">
      <alignment horizontal="left" vertical="top" wrapText="1"/>
    </xf>
    <xf numFmtId="0" fontId="22" fillId="0" borderId="0" xfId="0" applyFont="1" applyFill="1" applyBorder="1" applyAlignment="1">
      <alignment horizontal="left" vertical="top" wrapText="1"/>
    </xf>
    <xf numFmtId="0" fontId="18" fillId="0" borderId="0" xfId="0" applyFont="1" applyAlignment="1">
      <alignment horizontal="left" vertical="top"/>
    </xf>
    <xf numFmtId="0" fontId="14" fillId="0" borderId="0" xfId="0" applyFont="1" applyAlignment="1">
      <alignment horizontal="left" vertical="top"/>
    </xf>
    <xf numFmtId="0" fontId="0" fillId="0" borderId="0" xfId="0" applyAlignment="1">
      <alignment horizontal="left" vertical="top"/>
    </xf>
    <xf numFmtId="0" fontId="23" fillId="0" borderId="0" xfId="0" applyFont="1" applyFill="1" applyBorder="1" applyAlignment="1">
      <alignment horizontal="left" vertical="top"/>
    </xf>
    <xf numFmtId="0" fontId="24" fillId="0" borderId="0" xfId="0" applyFont="1" applyAlignment="1">
      <alignment horizontal="left" vertical="top"/>
    </xf>
    <xf numFmtId="0" fontId="12" fillId="2" borderId="3" xfId="0" applyFont="1" applyFill="1" applyBorder="1" applyAlignment="1">
      <alignment horizontal="left" vertical="top" wrapText="1"/>
    </xf>
    <xf numFmtId="0" fontId="12" fillId="2" borderId="2" xfId="0" applyFont="1" applyFill="1" applyBorder="1" applyAlignment="1">
      <alignment horizontal="left" vertical="top" wrapText="1"/>
    </xf>
    <xf numFmtId="8" fontId="14" fillId="0" borderId="4" xfId="0" applyNumberFormat="1" applyFont="1" applyBorder="1" applyAlignment="1">
      <alignment horizontal="left" vertical="top" wrapText="1"/>
    </xf>
    <xf numFmtId="8" fontId="22" fillId="0" borderId="4" xfId="0" applyNumberFormat="1" applyFont="1" applyFill="1" applyBorder="1" applyAlignment="1">
      <alignment horizontal="left" vertical="top" wrapText="1"/>
    </xf>
    <xf numFmtId="8" fontId="22" fillId="4" borderId="4" xfId="0" applyNumberFormat="1" applyFont="1" applyFill="1" applyBorder="1" applyAlignment="1">
      <alignment horizontal="left" vertical="top" wrapText="1"/>
    </xf>
    <xf numFmtId="0" fontId="14" fillId="0" borderId="4" xfId="0" applyFont="1" applyBorder="1" applyAlignment="1">
      <alignment horizontal="left" vertical="top" wrapText="1"/>
    </xf>
    <xf numFmtId="0" fontId="22" fillId="0" borderId="4" xfId="0" applyFont="1" applyFill="1" applyBorder="1" applyAlignment="1">
      <alignment horizontal="left" vertical="top" wrapText="1"/>
    </xf>
    <xf numFmtId="0" fontId="22" fillId="5" borderId="4" xfId="0" applyFont="1" applyFill="1" applyBorder="1" applyAlignment="1">
      <alignment horizontal="left" vertical="top" wrapText="1"/>
    </xf>
    <xf numFmtId="0" fontId="22" fillId="0" borderId="4" xfId="0" applyFont="1" applyFill="1" applyBorder="1" applyAlignment="1">
      <alignment horizontal="left" vertical="center" wrapText="1"/>
    </xf>
    <xf numFmtId="0" fontId="23" fillId="4" borderId="4" xfId="0" applyFont="1" applyFill="1" applyBorder="1" applyAlignment="1">
      <alignment horizontal="left" vertical="top"/>
    </xf>
    <xf numFmtId="0" fontId="22" fillId="4" borderId="4" xfId="0" applyFont="1" applyFill="1" applyBorder="1" applyAlignment="1">
      <alignment horizontal="left" vertical="top" wrapText="1"/>
    </xf>
    <xf numFmtId="0" fontId="14" fillId="0" borderId="4" xfId="0" applyFont="1" applyFill="1" applyBorder="1" applyAlignment="1">
      <alignment horizontal="left" vertical="top" wrapText="1"/>
    </xf>
    <xf numFmtId="0" fontId="0" fillId="0" borderId="8" xfId="0" applyBorder="1"/>
    <xf numFmtId="49" fontId="0" fillId="0" borderId="4" xfId="0" applyNumberFormat="1" applyBorder="1" applyAlignment="1">
      <alignment wrapText="1"/>
    </xf>
    <xf numFmtId="8" fontId="0" fillId="0" borderId="4" xfId="0" applyNumberFormat="1" applyBorder="1"/>
    <xf numFmtId="0" fontId="0" fillId="0" borderId="4" xfId="0" applyBorder="1" applyAlignment="1">
      <alignment wrapText="1"/>
    </xf>
    <xf numFmtId="38" fontId="0" fillId="0" borderId="4" xfId="0" applyNumberFormat="1" applyBorder="1"/>
    <xf numFmtId="6" fontId="0" fillId="0" borderId="4" xfId="0" applyNumberFormat="1" applyBorder="1"/>
    <xf numFmtId="9" fontId="0" fillId="0" borderId="4" xfId="0" applyNumberFormat="1" applyBorder="1"/>
    <xf numFmtId="49" fontId="11" fillId="0" borderId="4" xfId="0" applyNumberFormat="1" applyFont="1" applyBorder="1" applyAlignment="1">
      <alignment wrapText="1"/>
    </xf>
    <xf numFmtId="9" fontId="0" fillId="0" borderId="4" xfId="3" applyFont="1" applyBorder="1" applyAlignment="1">
      <alignment wrapText="1"/>
    </xf>
    <xf numFmtId="49" fontId="0" fillId="0" borderId="4" xfId="0" applyNumberFormat="1" applyFill="1" applyBorder="1" applyAlignment="1">
      <alignment wrapText="1"/>
    </xf>
    <xf numFmtId="10" fontId="0" fillId="0" borderId="4" xfId="0" applyNumberFormat="1" applyBorder="1"/>
    <xf numFmtId="9" fontId="0" fillId="0" borderId="4" xfId="3" applyFont="1" applyBorder="1"/>
    <xf numFmtId="164" fontId="0" fillId="0" borderId="4" xfId="0" applyNumberFormat="1" applyBorder="1"/>
    <xf numFmtId="0" fontId="13" fillId="0" borderId="9" xfId="0" applyFont="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Fill="1" applyBorder="1" applyAlignment="1">
      <alignment horizontal="center" vertical="top" wrapText="1"/>
    </xf>
    <xf numFmtId="6" fontId="13" fillId="0" borderId="1" xfId="0" applyNumberFormat="1" applyFont="1" applyBorder="1" applyAlignment="1">
      <alignment horizontal="center" vertical="top" wrapText="1"/>
    </xf>
    <xf numFmtId="6" fontId="17" fillId="0" borderId="1" xfId="0" applyNumberFormat="1" applyFont="1" applyFill="1" applyBorder="1" applyAlignment="1">
      <alignment horizontal="center" vertical="top"/>
    </xf>
    <xf numFmtId="0" fontId="14"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3" fillId="0" borderId="1" xfId="0" applyFont="1" applyBorder="1" applyAlignment="1">
      <alignment horizontal="center" vertical="top" wrapText="1"/>
    </xf>
    <xf numFmtId="0" fontId="0" fillId="0" borderId="1" xfId="0" applyFill="1" applyBorder="1"/>
    <xf numFmtId="38" fontId="0" fillId="0" borderId="8" xfId="0" applyNumberFormat="1" applyBorder="1"/>
    <xf numFmtId="0" fontId="16" fillId="0" borderId="0" xfId="0" applyFont="1" applyAlignment="1">
      <alignment horizontal="left" wrapText="1"/>
    </xf>
    <xf numFmtId="0" fontId="2" fillId="0" borderId="0" xfId="1" applyAlignment="1" applyProtection="1">
      <alignment wrapText="1"/>
    </xf>
    <xf numFmtId="0" fontId="0" fillId="0" borderId="0" xfId="0"/>
    <xf numFmtId="6" fontId="25" fillId="0" borderId="4" xfId="4" applyNumberFormat="1" applyFont="1" applyFill="1" applyBorder="1"/>
    <xf numFmtId="0" fontId="26" fillId="0" borderId="0" xfId="0" applyFont="1" applyFill="1" applyBorder="1" applyAlignment="1">
      <alignment horizontal="left" vertical="center" wrapText="1"/>
    </xf>
    <xf numFmtId="0" fontId="0" fillId="0" borderId="4" xfId="0" applyFill="1" applyBorder="1"/>
    <xf numFmtId="0" fontId="0" fillId="0" borderId="0" xfId="0" applyFill="1"/>
    <xf numFmtId="9" fontId="0" fillId="0" borderId="4" xfId="0" applyNumberFormat="1" applyFill="1" applyBorder="1"/>
    <xf numFmtId="6" fontId="0" fillId="0" borderId="4" xfId="0" applyNumberFormat="1" applyFill="1" applyBorder="1"/>
    <xf numFmtId="0" fontId="0" fillId="0" borderId="1" xfId="0" applyFill="1" applyBorder="1" applyAlignment="1">
      <alignment wrapText="1"/>
    </xf>
    <xf numFmtId="8" fontId="0" fillId="0" borderId="4" xfId="0" applyNumberFormat="1" applyFill="1" applyBorder="1"/>
    <xf numFmtId="0" fontId="1" fillId="0" borderId="0" xfId="0" applyFont="1" applyAlignment="1">
      <alignment vertical="center"/>
    </xf>
    <xf numFmtId="0" fontId="23" fillId="0" borderId="0" xfId="0" applyFont="1" applyFill="1" applyBorder="1"/>
    <xf numFmtId="0" fontId="23" fillId="0" borderId="11"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xf numFmtId="0" fontId="23" fillId="0" borderId="1" xfId="0" applyFont="1" applyFill="1" applyBorder="1" applyAlignment="1">
      <alignment horizontal="center"/>
    </xf>
    <xf numFmtId="0" fontId="23" fillId="0" borderId="1" xfId="0" applyFont="1" applyFill="1" applyBorder="1"/>
    <xf numFmtId="0" fontId="23" fillId="0" borderId="0" xfId="0" applyFont="1" applyFill="1" applyBorder="1" applyAlignment="1">
      <alignment horizontal="right"/>
    </xf>
    <xf numFmtId="0" fontId="23" fillId="0" borderId="12" xfId="0" applyNumberFormat="1" applyFont="1" applyFill="1" applyBorder="1" applyAlignment="1">
      <alignment horizontal="center"/>
    </xf>
  </cellXfs>
  <cellStyles count="5">
    <cellStyle name="Hyperlink" xfId="1" builtinId="8"/>
    <cellStyle name="Normal" xfId="0" builtinId="0"/>
    <cellStyle name="Normal 2" xfId="2"/>
    <cellStyle name="Normal_Sheet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B1" sqref="B1:D1048576"/>
    </sheetView>
  </sheetViews>
  <sheetFormatPr defaultRowHeight="14.4" x14ac:dyDescent="0.3"/>
  <cols>
    <col min="1" max="1" width="51" customWidth="1"/>
    <col min="2" max="2" width="11.6640625" hidden="1" customWidth="1"/>
    <col min="3" max="4" width="9" hidden="1" customWidth="1"/>
    <col min="5" max="6" width="9" bestFit="1" customWidth="1"/>
    <col min="7" max="7" width="10.44140625" bestFit="1" customWidth="1"/>
    <col min="8" max="8" width="9" bestFit="1" customWidth="1"/>
    <col min="9" max="9" width="19.33203125" style="24" customWidth="1"/>
  </cols>
  <sheetData>
    <row r="1" spans="1:9" ht="16.95" customHeight="1" thickTop="1" x14ac:dyDescent="0.3">
      <c r="A1" s="22" t="s">
        <v>23</v>
      </c>
      <c r="B1" s="23" t="s">
        <v>161</v>
      </c>
      <c r="C1" s="23" t="s">
        <v>162</v>
      </c>
      <c r="D1" s="23" t="s">
        <v>163</v>
      </c>
      <c r="E1" s="23" t="s">
        <v>164</v>
      </c>
      <c r="F1" s="23" t="s">
        <v>165</v>
      </c>
      <c r="G1" s="23" t="s">
        <v>166</v>
      </c>
      <c r="H1" s="23" t="s">
        <v>167</v>
      </c>
      <c r="I1" s="23" t="s">
        <v>145</v>
      </c>
    </row>
    <row r="2" spans="1:9" ht="46.2" customHeight="1" x14ac:dyDescent="0.3">
      <c r="A2" s="89" t="s">
        <v>127</v>
      </c>
      <c r="B2" s="90">
        <f>SUM(ISU!B2+BSU!B2+UI!B2)</f>
        <v>0</v>
      </c>
      <c r="C2" s="90">
        <f>SUM(ISU!C2+BSU!C2+UI!C2)</f>
        <v>0</v>
      </c>
      <c r="D2" s="90">
        <f>SUM(ISU!D2+BSU!D2+UI!D2)</f>
        <v>0</v>
      </c>
      <c r="E2" s="90">
        <f>SUM(ISU!E2+BSU!E2+UI!E2)</f>
        <v>0</v>
      </c>
      <c r="F2" s="90">
        <f>SUM(ISU!F2+BSU!F2+UI!F2)</f>
        <v>0</v>
      </c>
      <c r="G2" s="90">
        <f>SUM(ISU!G2+BSU!G2+UI!G2)</f>
        <v>0</v>
      </c>
      <c r="H2" s="90">
        <f>SUM(ISU!H2+BSU!H2+UI!H2)</f>
        <v>20610000</v>
      </c>
      <c r="I2" s="91" t="s">
        <v>128</v>
      </c>
    </row>
    <row r="3" spans="1:9" ht="59.4" customHeight="1" x14ac:dyDescent="0.3">
      <c r="A3" s="89" t="s">
        <v>129</v>
      </c>
      <c r="B3" s="90">
        <f>SUM(ISU!B3+BSU!B3+UI!B3)</f>
        <v>0</v>
      </c>
      <c r="C3" s="90">
        <f>SUM(ISU!C3+BSU!C3+UI!C3)</f>
        <v>0</v>
      </c>
      <c r="D3" s="90">
        <f>SUM(ISU!D3+BSU!D3+UI!D3)</f>
        <v>0</v>
      </c>
      <c r="E3" s="90">
        <f>SUM(ISU!E3+BSU!E3+UI!E3)</f>
        <v>0</v>
      </c>
      <c r="F3" s="90">
        <f>SUM(ISU!F3+BSU!F3+UI!F3)</f>
        <v>0</v>
      </c>
      <c r="G3" s="90">
        <f>SUM(ISU!G3+BSU!G3+UI!G3)</f>
        <v>0</v>
      </c>
      <c r="H3" s="90">
        <f>SUM(ISU!H3+BSU!H3+UI!H3)</f>
        <v>4625000</v>
      </c>
      <c r="I3" s="91" t="s">
        <v>128</v>
      </c>
    </row>
    <row r="4" spans="1:9" ht="48.6" customHeight="1" x14ac:dyDescent="0.3">
      <c r="A4" s="89" t="s">
        <v>130</v>
      </c>
      <c r="B4" s="92">
        <f>SUM(ISU!B4+BSU!B4+UI!B4)</f>
        <v>18</v>
      </c>
      <c r="C4" s="92">
        <f>SUM(ISU!C4+BSU!C4+UI!C4)</f>
        <v>19</v>
      </c>
      <c r="D4" s="92">
        <f>SUM(ISU!D4+BSU!D4+UI!D4)</f>
        <v>16</v>
      </c>
      <c r="E4" s="92">
        <f>SUM(ISU!E4+BSU!E4+UI!E4)</f>
        <v>75</v>
      </c>
      <c r="F4" s="92">
        <f>SUM(ISU!F4+BSU!F4+UI!F4)</f>
        <v>106</v>
      </c>
      <c r="G4" s="92">
        <f>SUM(ISU!G4+BSU!G4+UI!G4)</f>
        <v>77</v>
      </c>
      <c r="H4" s="92">
        <f>SUM(ISU!H4+BSU!H4+UI!H4)</f>
        <v>43</v>
      </c>
      <c r="I4" s="91" t="s">
        <v>132</v>
      </c>
    </row>
    <row r="5" spans="1:9" ht="48.6" customHeight="1" x14ac:dyDescent="0.3">
      <c r="A5" s="89" t="s">
        <v>131</v>
      </c>
      <c r="B5" s="92">
        <f>SUM(ISU!B5+BSU!B5+UI!B5)</f>
        <v>14</v>
      </c>
      <c r="C5" s="92">
        <f>SUM(ISU!C5+BSU!C5+UI!C5)</f>
        <v>12</v>
      </c>
      <c r="D5" s="92">
        <f>SUM(ISU!D5+BSU!D5+UI!D5)</f>
        <v>13</v>
      </c>
      <c r="E5" s="92">
        <f>SUM(ISU!E5+BSU!E5+UI!E5)</f>
        <v>53</v>
      </c>
      <c r="F5" s="92">
        <f>SUM(ISU!F5+BSU!F5+UI!F5)</f>
        <v>48</v>
      </c>
      <c r="G5" s="92">
        <f>SUM(ISU!G5+BSU!G5+UI!G5)</f>
        <v>53</v>
      </c>
      <c r="H5" s="92">
        <f>SUM(ISU!H5+BSU!H5+UI!H5)</f>
        <v>27</v>
      </c>
      <c r="I5" s="91" t="s">
        <v>133</v>
      </c>
    </row>
    <row r="6" spans="1:9" ht="30.6" customHeight="1" x14ac:dyDescent="0.3">
      <c r="A6" s="89" t="s">
        <v>134</v>
      </c>
      <c r="B6" s="92">
        <f>SUM(ISU!B6+BSU!B6+UI!B6)</f>
        <v>97</v>
      </c>
      <c r="C6" s="92">
        <f>SUM(ISU!C6+BSU!C6+UI!C6)</f>
        <v>128</v>
      </c>
      <c r="D6" s="92">
        <f>SUM(ISU!D6+BSU!D6+UI!D6)</f>
        <v>105</v>
      </c>
      <c r="E6" s="92">
        <f>SUM(ISU!E6+BSU!E6+UI!E6)</f>
        <v>92</v>
      </c>
      <c r="F6" s="92" t="e">
        <f>SUM(ISU!F6+BSU!F6+UI!F6)</f>
        <v>#VALUE!</v>
      </c>
      <c r="G6" s="92" t="e">
        <f>SUM(ISU!G6+BSU!G6+UI!G6)</f>
        <v>#VALUE!</v>
      </c>
      <c r="H6" s="92" t="e">
        <f>SUM(ISU!H6+BSU!H6+UI!H6)</f>
        <v>#VALUE!</v>
      </c>
      <c r="I6" s="91" t="s">
        <v>132</v>
      </c>
    </row>
    <row r="7" spans="1:9" ht="31.95" customHeight="1" x14ac:dyDescent="0.3">
      <c r="A7" s="89" t="s">
        <v>135</v>
      </c>
      <c r="B7" s="92">
        <f>SUM(ISU!B7+BSU!B7+UI!B7)</f>
        <v>0</v>
      </c>
      <c r="C7" s="92">
        <f>SUM(ISU!C7+BSU!C7+UI!C7)</f>
        <v>0</v>
      </c>
      <c r="D7" s="92">
        <f>SUM(ISU!D7+BSU!D7+UI!D7)</f>
        <v>0</v>
      </c>
      <c r="E7" s="92">
        <f>SUM(ISU!E7+BSU!E7+UI!E7)</f>
        <v>0</v>
      </c>
      <c r="F7" s="92">
        <f>SUM(ISU!F7+BSU!F7+UI!F7)</f>
        <v>0</v>
      </c>
      <c r="G7" s="92">
        <f>SUM(ISU!G7+BSU!G7+UI!G7)</f>
        <v>0</v>
      </c>
      <c r="H7" s="92">
        <f>SUM(ISU!H7+BSU!H7+UI!H7)</f>
        <v>1</v>
      </c>
      <c r="I7" s="91" t="s">
        <v>136</v>
      </c>
    </row>
    <row r="8" spans="1:9" ht="29.4" customHeight="1" x14ac:dyDescent="0.3">
      <c r="A8" s="89" t="s">
        <v>146</v>
      </c>
      <c r="B8" s="92">
        <f>SUM(ISU!B8+BSU!B8+UI!B8)</f>
        <v>39</v>
      </c>
      <c r="C8" s="92">
        <f>SUM(ISU!C8+BSU!C8+UI!C8)</f>
        <v>39</v>
      </c>
      <c r="D8" s="92">
        <f>SUM(ISU!D8+BSU!D8+UI!D8)</f>
        <v>57</v>
      </c>
      <c r="E8" s="92">
        <f>SUM(ISU!E8+BSU!E8+UI!E8)</f>
        <v>55</v>
      </c>
      <c r="F8" s="92">
        <f>SUM(ISU!F8+BSU!F8+UI!F8)</f>
        <v>43</v>
      </c>
      <c r="G8" s="92">
        <f>SUM(ISU!G8+BSU!G8+UI!G8)</f>
        <v>47</v>
      </c>
      <c r="H8" s="92">
        <f>SUM(ISU!H8+BSU!H8+UI!H8)</f>
        <v>14</v>
      </c>
      <c r="I8" s="91" t="s">
        <v>137</v>
      </c>
    </row>
    <row r="9" spans="1:9" ht="18.600000000000001" customHeight="1" x14ac:dyDescent="0.3">
      <c r="A9" s="89" t="s">
        <v>138</v>
      </c>
      <c r="B9" s="93">
        <f>SUM(ISU!B9+BSU!B9+UI!B9)</f>
        <v>404772</v>
      </c>
      <c r="C9" s="93">
        <f>SUM(ISU!C9+BSU!C9+UI!C9)</f>
        <v>203201</v>
      </c>
      <c r="D9" s="93">
        <f>SUM(ISU!D9+BSU!D9+UI!D9)</f>
        <v>289798</v>
      </c>
      <c r="E9" s="93">
        <f>SUM(ISU!E9+BSU!E9+UI!E9)</f>
        <v>478891</v>
      </c>
      <c r="F9" s="93">
        <f>SUM(ISU!F9+BSU!F9+UI!F9)</f>
        <v>404153</v>
      </c>
      <c r="G9" s="93">
        <f>SUM(ISU!G9+BSU!G9+UI!G9)</f>
        <v>1192007</v>
      </c>
      <c r="H9" s="93">
        <f>SUM(ISU!H9+BSU!H9+UI!H9)</f>
        <v>419596</v>
      </c>
      <c r="I9" s="91" t="s">
        <v>128</v>
      </c>
    </row>
    <row r="10" spans="1:9" ht="18.600000000000001" customHeight="1" x14ac:dyDescent="0.3">
      <c r="A10" s="89" t="s">
        <v>139</v>
      </c>
      <c r="B10" s="92">
        <f>SUM(ISU!B10+BSU!B10+UI!B10)</f>
        <v>1</v>
      </c>
      <c r="C10" s="92">
        <f>SUM(ISU!C10+BSU!C10+UI!C10)</f>
        <v>0</v>
      </c>
      <c r="D10" s="92">
        <f>SUM(ISU!D10+BSU!D10+UI!D10)</f>
        <v>1</v>
      </c>
      <c r="E10" s="92">
        <f>SUM(ISU!E10+BSU!E10+UI!E10)</f>
        <v>0</v>
      </c>
      <c r="F10" s="92">
        <f>SUM(ISU!F10+BSU!F10+UI!F10)</f>
        <v>3</v>
      </c>
      <c r="G10" s="92">
        <f>SUM(ISU!G10+BSU!G10+UI!G10)</f>
        <v>0</v>
      </c>
      <c r="H10" s="92">
        <f>SUM(ISU!H10+BSU!H10+UI!H10)</f>
        <v>0</v>
      </c>
      <c r="I10" s="91" t="s">
        <v>128</v>
      </c>
    </row>
    <row r="11" spans="1:9" ht="33" customHeight="1" x14ac:dyDescent="0.3">
      <c r="A11" s="89" t="s">
        <v>179</v>
      </c>
      <c r="B11" s="92">
        <f>SUM(ISU!B11+BSU!B11+UI!B11)</f>
        <v>0</v>
      </c>
      <c r="C11" s="92">
        <f>SUM(ISU!C11+BSU!C11+UI!C11)</f>
        <v>0</v>
      </c>
      <c r="D11" s="92">
        <f>SUM(ISU!D11+BSU!D11+UI!D11)</f>
        <v>1915</v>
      </c>
      <c r="E11" s="92">
        <f>SUM(ISU!E11+BSU!E11+UI!E11)</f>
        <v>1746</v>
      </c>
      <c r="F11" s="92">
        <f>SUM(ISU!F11+BSU!F11+UI!F11)</f>
        <v>1698</v>
      </c>
      <c r="G11" s="92">
        <f>SUM(ISU!G11+BSU!G11+UI!G11)</f>
        <v>1383</v>
      </c>
      <c r="H11" s="92">
        <f>SUM(ISU!H11+BSU!H11+UI!H11)</f>
        <v>892</v>
      </c>
      <c r="I11" s="91" t="s">
        <v>143</v>
      </c>
    </row>
    <row r="12" spans="1:9" s="58" customFormat="1" ht="17.399999999999999" customHeight="1" x14ac:dyDescent="0.3">
      <c r="A12" s="89" t="s">
        <v>196</v>
      </c>
      <c r="B12" s="92">
        <f>SUM(ISU!B12+BSU!B12+UI!B12)</f>
        <v>0</v>
      </c>
      <c r="C12" s="92">
        <f>SUM(ISU!C12+BSU!C12+UI!C12)</f>
        <v>0</v>
      </c>
      <c r="D12" s="92">
        <f>SUM(ISU!D12+BSU!D12+UI!D12)</f>
        <v>763</v>
      </c>
      <c r="E12" s="92">
        <f>SUM(ISU!E12+BSU!E12+UI!E12)</f>
        <v>710</v>
      </c>
      <c r="F12" s="92">
        <f>SUM(ISU!F12+BSU!F12+UI!F12)</f>
        <v>699</v>
      </c>
      <c r="G12" s="92">
        <f>SUM(ISU!G12+BSU!G12+UI!G12)</f>
        <v>860</v>
      </c>
      <c r="H12" s="92">
        <f>SUM(ISU!H12+BSU!H12+UI!H12)</f>
        <v>648</v>
      </c>
      <c r="I12" s="91" t="s">
        <v>143</v>
      </c>
    </row>
    <row r="13" spans="1:9" ht="31.2" customHeight="1" x14ac:dyDescent="0.3">
      <c r="A13" s="89" t="s">
        <v>141</v>
      </c>
      <c r="B13" s="94">
        <f>SUM(ISU!B13+BSU!B13+UI!B13)</f>
        <v>0</v>
      </c>
      <c r="C13" s="94">
        <f>SUM(ISU!C13+BSU!C13+UI!C13)</f>
        <v>0</v>
      </c>
      <c r="D13" s="94">
        <f>SUM(ISU!D13+BSU!D13+UI!D13)</f>
        <v>0</v>
      </c>
      <c r="E13" s="94">
        <f>SUM(ISU!E13+BSU!E13+UI!E13)</f>
        <v>0</v>
      </c>
      <c r="F13" s="94">
        <f>SUM(ISU!F13+BSU!F13+UI!F13)</f>
        <v>0</v>
      </c>
      <c r="G13" s="94">
        <f>SUM(ISU!G13+BSU!G13+UI!G13)</f>
        <v>0</v>
      </c>
      <c r="H13" s="98">
        <f>SUM(ISU!H13+BSU!H13+UI!H13)</f>
        <v>0.71</v>
      </c>
      <c r="I13" s="91" t="s">
        <v>143</v>
      </c>
    </row>
    <row r="14" spans="1:9" ht="16.95" customHeight="1" x14ac:dyDescent="0.3">
      <c r="A14" s="89" t="s">
        <v>142</v>
      </c>
      <c r="B14" s="92">
        <f>SUM(ISU!B14+BSU!B14+UI!B14)</f>
        <v>778</v>
      </c>
      <c r="C14" s="92">
        <f>SUM(ISU!C14+BSU!C14+UI!C14)</f>
        <v>653</v>
      </c>
      <c r="D14" s="92">
        <f>SUM(ISU!D14+BSU!D14+UI!D14)</f>
        <v>2121</v>
      </c>
      <c r="E14" s="92">
        <f>SUM(ISU!E14+BSU!E14+UI!E14)</f>
        <v>2113</v>
      </c>
      <c r="F14" s="92">
        <f>SUM(ISU!F14+BSU!F14+UI!F14)</f>
        <v>2310</v>
      </c>
      <c r="G14" s="92">
        <f>SUM(ISU!G14+BSU!G14+UI!G14)</f>
        <v>2050</v>
      </c>
      <c r="H14" s="92">
        <f>SUM(ISU!H14+BSU!H14+UI!H14)</f>
        <v>1699</v>
      </c>
      <c r="I14" s="91" t="s">
        <v>143</v>
      </c>
    </row>
    <row r="15" spans="1:9" ht="16.2" customHeight="1" x14ac:dyDescent="0.3">
      <c r="A15" s="89"/>
      <c r="B15" s="92"/>
      <c r="C15" s="92"/>
      <c r="D15" s="92"/>
      <c r="E15" s="92"/>
      <c r="F15" s="92"/>
      <c r="G15" s="92"/>
      <c r="H15" s="92"/>
      <c r="I15" s="91"/>
    </row>
    <row r="16" spans="1:9" ht="17.399999999999999" customHeight="1" x14ac:dyDescent="0.3">
      <c r="A16" s="95" t="s">
        <v>148</v>
      </c>
      <c r="B16" s="92"/>
      <c r="C16" s="92"/>
      <c r="D16" s="92"/>
      <c r="E16" s="92"/>
      <c r="F16" s="92"/>
      <c r="G16" s="92"/>
      <c r="H16" s="92"/>
      <c r="I16" s="91"/>
    </row>
    <row r="17" spans="1:9" ht="34.950000000000003" customHeight="1" x14ac:dyDescent="0.3">
      <c r="A17" s="89" t="s">
        <v>149</v>
      </c>
      <c r="B17" s="99">
        <f>SUM(ISU!B17+BSU!B17+UI!B17)</f>
        <v>0</v>
      </c>
      <c r="C17" s="99">
        <f>SUM(ISU!C17+BSU!C17+UI!C17)</f>
        <v>0</v>
      </c>
      <c r="D17" s="99">
        <f>SUM(ISU!D17+BSU!D17+UI!D17)</f>
        <v>0</v>
      </c>
      <c r="E17" s="99">
        <f>SUM(ISU!E17+BSU!E17+UI!E17)</f>
        <v>0</v>
      </c>
      <c r="F17" s="99">
        <f>SUM(ISU!F17+BSU!F17+UI!F17)</f>
        <v>0</v>
      </c>
      <c r="G17" s="99">
        <f>SUM(ISU!G17+BSU!G17+UI!G17)</f>
        <v>0</v>
      </c>
      <c r="H17" s="99">
        <f>SUM(ISU!H17+BSU!H17+UI!H17)</f>
        <v>0.41</v>
      </c>
      <c r="I17" s="96">
        <v>0.3</v>
      </c>
    </row>
    <row r="18" spans="1:9" ht="17.399999999999999" customHeight="1" x14ac:dyDescent="0.3">
      <c r="A18" s="89" t="s">
        <v>150</v>
      </c>
      <c r="B18" s="92">
        <f>SUM(ISU!B18+BSU!B18+UI!B18)</f>
        <v>0</v>
      </c>
      <c r="C18" s="92">
        <f>SUM(ISU!C18+BSU!C18+UI!C18)</f>
        <v>0</v>
      </c>
      <c r="D18" s="92">
        <f>SUM(ISU!D18+BSU!D18+UI!D18)</f>
        <v>0</v>
      </c>
      <c r="E18" s="92">
        <f>SUM(ISU!E18+BSU!E18+UI!E18)</f>
        <v>0</v>
      </c>
      <c r="F18" s="92">
        <f>SUM(ISU!F18+BSU!F18+UI!F18)</f>
        <v>0</v>
      </c>
      <c r="G18" s="92">
        <f>SUM(ISU!G18+BSU!G18+UI!G18)</f>
        <v>0</v>
      </c>
      <c r="H18" s="92">
        <f>SUM(ISU!H18+BSU!H18+UI!H18)</f>
        <v>26262144</v>
      </c>
      <c r="I18" s="91"/>
    </row>
    <row r="19" spans="1:9" ht="34.950000000000003" customHeight="1" x14ac:dyDescent="0.3">
      <c r="A19" s="89" t="s">
        <v>151</v>
      </c>
      <c r="B19" s="100">
        <f>SUM(ISU!B19+BSU!B19+UI!B19)</f>
        <v>0</v>
      </c>
      <c r="C19" s="100">
        <f>SUM(ISU!C19+BSU!C19+UI!C19)</f>
        <v>0</v>
      </c>
      <c r="D19" s="100">
        <f>SUM(ISU!D19+BSU!D19+UI!D19)</f>
        <v>0</v>
      </c>
      <c r="E19" s="100">
        <f>SUM(ISU!E19+BSU!E19+UI!E19)</f>
        <v>0</v>
      </c>
      <c r="F19" s="100">
        <f>SUM(ISU!F19+BSU!F19+UI!F19)</f>
        <v>0</v>
      </c>
      <c r="G19" s="100">
        <f>SUM(ISU!G19+BSU!G19+UI!G19)</f>
        <v>0</v>
      </c>
      <c r="H19" s="100">
        <f>SUM(ISU!H19+BSU!H19+UI!H19)</f>
        <v>21438821</v>
      </c>
      <c r="I19" s="91" t="s">
        <v>158</v>
      </c>
    </row>
    <row r="20" spans="1:9" ht="34.950000000000003" customHeight="1" x14ac:dyDescent="0.3">
      <c r="A20" s="89" t="s">
        <v>152</v>
      </c>
      <c r="B20" s="100">
        <f>SUM(ISU!B20+BSU!B20+UI!B20)</f>
        <v>0</v>
      </c>
      <c r="C20" s="100">
        <f>SUM(ISU!C20+BSU!C20+UI!C20)</f>
        <v>0</v>
      </c>
      <c r="D20" s="100">
        <f>SUM(ISU!D20+BSU!D20+UI!D20)</f>
        <v>0</v>
      </c>
      <c r="E20" s="100">
        <f>SUM(ISU!E20+BSU!E20+UI!E20)</f>
        <v>0</v>
      </c>
      <c r="F20" s="100">
        <f>SUM(ISU!F20+BSU!F20+UI!F20)</f>
        <v>0</v>
      </c>
      <c r="G20" s="100">
        <f>SUM(ISU!G20+BSU!G20+UI!G20)</f>
        <v>0</v>
      </c>
      <c r="H20" s="100" t="e">
        <f>SUM(ISU!H20+BSU!H20+UI!H20)</f>
        <v>#VALUE!</v>
      </c>
      <c r="I20" s="91" t="s">
        <v>159</v>
      </c>
    </row>
    <row r="21" spans="1:9" ht="17.399999999999999" customHeight="1" x14ac:dyDescent="0.3">
      <c r="A21" s="89" t="s">
        <v>156</v>
      </c>
      <c r="B21" s="92"/>
      <c r="C21" s="92"/>
      <c r="D21" s="92"/>
      <c r="E21" s="92"/>
      <c r="F21" s="92"/>
      <c r="G21" s="92"/>
      <c r="H21" s="92"/>
      <c r="I21" s="91"/>
    </row>
    <row r="22" spans="1:9" ht="17.399999999999999" customHeight="1" x14ac:dyDescent="0.3">
      <c r="A22" s="89" t="s">
        <v>153</v>
      </c>
      <c r="B22" s="92">
        <f>SUM(ISU!B22+BSU!B22+UI!B22)</f>
        <v>1</v>
      </c>
      <c r="C22" s="92">
        <f>SUM(ISU!C22+BSU!C22+UI!C22)</f>
        <v>0</v>
      </c>
      <c r="D22" s="92">
        <f>SUM(ISU!D22+BSU!D22+UI!D22)</f>
        <v>1</v>
      </c>
      <c r="E22" s="92">
        <f>SUM(ISU!E22+BSU!E22+UI!E22)</f>
        <v>0</v>
      </c>
      <c r="F22" s="92">
        <f>SUM(ISU!F22+BSU!F22+UI!F22)</f>
        <v>3</v>
      </c>
      <c r="G22" s="92">
        <f>SUM(ISU!G22+BSU!G22+UI!G22)</f>
        <v>0</v>
      </c>
      <c r="H22" s="92">
        <f>SUM(ISU!H22+BSU!H22+UI!H22)</f>
        <v>0</v>
      </c>
      <c r="I22" s="91" t="s">
        <v>128</v>
      </c>
    </row>
    <row r="23" spans="1:9" ht="17.399999999999999" customHeight="1" x14ac:dyDescent="0.3">
      <c r="A23" s="89" t="s">
        <v>154</v>
      </c>
      <c r="B23" s="92">
        <f>SUM(ISU!B23+BSU!B23+UI!B23)</f>
        <v>7</v>
      </c>
      <c r="C23" s="92">
        <f>SUM(ISU!C23+BSU!C23+UI!C23)</f>
        <v>14</v>
      </c>
      <c r="D23" s="92">
        <f>SUM(ISU!D23+BSU!D23+UI!D23)</f>
        <v>16</v>
      </c>
      <c r="E23" s="92">
        <f>SUM(ISU!E23+BSU!E23+UI!E23)</f>
        <v>5</v>
      </c>
      <c r="F23" s="92">
        <f>SUM(ISU!F23+BSU!F23+UI!F23)</f>
        <v>32</v>
      </c>
      <c r="G23" s="92">
        <f>SUM(ISU!G23+BSU!G23+UI!G23)</f>
        <v>13</v>
      </c>
      <c r="H23" s="92">
        <f>SUM(ISU!H23+BSU!H23+UI!H23)</f>
        <v>7</v>
      </c>
      <c r="I23" s="91" t="s">
        <v>128</v>
      </c>
    </row>
    <row r="24" spans="1:9" x14ac:dyDescent="0.3">
      <c r="A24" s="97" t="s">
        <v>171</v>
      </c>
      <c r="B24" s="92">
        <f>SUM(ISU!B24+BSU!B24+UI!B24)</f>
        <v>1779</v>
      </c>
      <c r="C24" s="92">
        <f>SUM(ISU!C24+BSU!C24+UI!C24)</f>
        <v>1931</v>
      </c>
      <c r="D24" s="92">
        <f>SUM(ISU!D24+BSU!D24+UI!D24)</f>
        <v>2249</v>
      </c>
      <c r="E24" s="92">
        <f>SUM(ISU!E24+BSU!E24+UI!E24)</f>
        <v>2345</v>
      </c>
      <c r="F24" s="92">
        <f>SUM(ISU!F24+BSU!F24+UI!F24)</f>
        <v>2479</v>
      </c>
      <c r="G24" s="92">
        <f>SUM(ISU!G24+BSU!G24+UI!G24)</f>
        <v>2109</v>
      </c>
      <c r="H24" s="92">
        <f>SUM(ISU!H24+BSU!H24+UI!H24)</f>
        <v>1652</v>
      </c>
      <c r="I24" s="9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A8" sqref="A8"/>
    </sheetView>
  </sheetViews>
  <sheetFormatPr defaultRowHeight="14.4" x14ac:dyDescent="0.3"/>
  <cols>
    <col min="1" max="1" width="44.44140625" customWidth="1"/>
    <col min="2" max="4" width="9.88671875" hidden="1" customWidth="1"/>
    <col min="5" max="6" width="9.88671875" bestFit="1" customWidth="1"/>
    <col min="7" max="7" width="12" customWidth="1"/>
    <col min="8" max="8" width="12.21875" customWidth="1"/>
  </cols>
  <sheetData>
    <row r="1" spans="1:9" s="47" customFormat="1" thickTop="1" x14ac:dyDescent="0.25">
      <c r="A1" s="36" t="s">
        <v>23</v>
      </c>
      <c r="B1" s="37" t="s">
        <v>161</v>
      </c>
      <c r="C1" s="37" t="s">
        <v>162</v>
      </c>
      <c r="D1" s="37" t="s">
        <v>163</v>
      </c>
      <c r="E1" s="37" t="s">
        <v>164</v>
      </c>
      <c r="F1" s="37" t="s">
        <v>169</v>
      </c>
      <c r="G1" s="38" t="s">
        <v>166</v>
      </c>
      <c r="H1" s="38" t="s">
        <v>170</v>
      </c>
      <c r="I1" s="46"/>
    </row>
    <row r="2" spans="1:9" s="47" customFormat="1" ht="55.2" x14ac:dyDescent="0.25">
      <c r="A2" s="26" t="s">
        <v>127</v>
      </c>
      <c r="B2" s="39"/>
      <c r="C2" s="39"/>
      <c r="D2" s="39"/>
      <c r="E2" s="39"/>
      <c r="F2" s="39"/>
      <c r="G2" s="40"/>
      <c r="H2" s="40"/>
      <c r="I2" s="27"/>
    </row>
    <row r="3" spans="1:9" s="47" customFormat="1" ht="72" customHeight="1" x14ac:dyDescent="0.25">
      <c r="A3" s="26" t="s">
        <v>129</v>
      </c>
      <c r="B3" s="41"/>
      <c r="C3" s="41"/>
      <c r="D3" s="41"/>
      <c r="E3" s="41"/>
      <c r="F3" s="42"/>
      <c r="G3" s="42"/>
      <c r="H3" s="42"/>
      <c r="I3" s="30"/>
    </row>
    <row r="4" spans="1:9" s="47" customFormat="1" ht="59.4" customHeight="1" x14ac:dyDescent="0.25">
      <c r="A4" s="26" t="s">
        <v>130</v>
      </c>
      <c r="B4" s="41"/>
      <c r="C4" s="41"/>
      <c r="D4" s="41"/>
      <c r="E4" s="41">
        <v>24</v>
      </c>
      <c r="F4" s="41">
        <v>47</v>
      </c>
      <c r="G4" s="42">
        <v>24</v>
      </c>
      <c r="H4" s="42">
        <v>25</v>
      </c>
      <c r="I4" s="27"/>
    </row>
    <row r="5" spans="1:9" s="47" customFormat="1" ht="55.2" x14ac:dyDescent="0.25">
      <c r="A5" s="26" t="s">
        <v>131</v>
      </c>
      <c r="B5" s="41"/>
      <c r="C5" s="41"/>
      <c r="D5" s="41"/>
      <c r="E5" s="41">
        <v>19</v>
      </c>
      <c r="F5" s="42">
        <v>20</v>
      </c>
      <c r="G5" s="42">
        <v>10</v>
      </c>
      <c r="H5" s="42">
        <v>14</v>
      </c>
      <c r="I5" s="30"/>
    </row>
    <row r="6" spans="1:9" s="47" customFormat="1" ht="30.6" customHeight="1" x14ac:dyDescent="0.25">
      <c r="A6" s="26" t="s">
        <v>177</v>
      </c>
      <c r="B6" s="50">
        <v>52</v>
      </c>
      <c r="C6" s="50">
        <v>69</v>
      </c>
      <c r="D6" s="50">
        <v>58</v>
      </c>
      <c r="E6" s="50">
        <v>53</v>
      </c>
      <c r="F6" s="50" t="s">
        <v>175</v>
      </c>
      <c r="G6" s="51" t="s">
        <v>176</v>
      </c>
      <c r="H6" s="51" t="s">
        <v>197</v>
      </c>
      <c r="I6" s="30"/>
    </row>
    <row r="7" spans="1:9" s="47" customFormat="1" ht="41.4" x14ac:dyDescent="0.25">
      <c r="A7" s="26" t="s">
        <v>135</v>
      </c>
      <c r="B7" s="41"/>
      <c r="C7" s="41"/>
      <c r="D7" s="41"/>
      <c r="E7" s="41"/>
      <c r="F7" s="41"/>
      <c r="G7" s="42"/>
      <c r="H7" s="42"/>
      <c r="I7" s="27"/>
    </row>
    <row r="8" spans="1:9" s="47" customFormat="1" ht="28.2" customHeight="1" x14ac:dyDescent="0.25">
      <c r="A8" s="26" t="s">
        <v>146</v>
      </c>
      <c r="B8" s="101">
        <v>32</v>
      </c>
      <c r="C8" s="101">
        <v>22</v>
      </c>
      <c r="D8" s="101">
        <v>31</v>
      </c>
      <c r="E8" s="101">
        <v>28</v>
      </c>
      <c r="F8" s="101">
        <v>16</v>
      </c>
      <c r="G8" s="102">
        <v>18</v>
      </c>
      <c r="H8" s="102">
        <v>14</v>
      </c>
      <c r="I8" s="27"/>
    </row>
    <row r="9" spans="1:9" s="47" customFormat="1" ht="13.8" x14ac:dyDescent="0.25">
      <c r="A9" s="59" t="s">
        <v>138</v>
      </c>
      <c r="B9" s="105">
        <v>399772</v>
      </c>
      <c r="C9" s="105">
        <v>202201</v>
      </c>
      <c r="D9" s="105">
        <v>289298</v>
      </c>
      <c r="E9" s="105">
        <v>442875</v>
      </c>
      <c r="F9" s="105">
        <v>366571</v>
      </c>
      <c r="G9" s="106">
        <v>1156407</v>
      </c>
      <c r="H9" s="106">
        <v>419596</v>
      </c>
      <c r="I9" s="30"/>
    </row>
    <row r="10" spans="1:9" s="47" customFormat="1" ht="13.8" x14ac:dyDescent="0.25">
      <c r="A10" s="59" t="s">
        <v>139</v>
      </c>
      <c r="B10" s="107">
        <v>1</v>
      </c>
      <c r="C10" s="107">
        <v>0</v>
      </c>
      <c r="D10" s="107">
        <v>1</v>
      </c>
      <c r="E10" s="107">
        <v>0</v>
      </c>
      <c r="F10" s="107">
        <v>2</v>
      </c>
      <c r="G10" s="108">
        <v>0</v>
      </c>
      <c r="H10" s="108">
        <v>0</v>
      </c>
      <c r="I10" s="30"/>
    </row>
    <row r="11" spans="1:9" s="47" customFormat="1" ht="27.6" x14ac:dyDescent="0.25">
      <c r="A11" s="59" t="s">
        <v>179</v>
      </c>
      <c r="B11" s="109"/>
      <c r="C11" s="109"/>
      <c r="D11" s="109">
        <v>780</v>
      </c>
      <c r="E11" s="109">
        <v>661</v>
      </c>
      <c r="F11" s="109">
        <v>572</v>
      </c>
      <c r="G11" s="109">
        <v>489</v>
      </c>
      <c r="H11" s="109">
        <v>575</v>
      </c>
      <c r="I11" s="30"/>
    </row>
    <row r="12" spans="1:9" s="47" customFormat="1" ht="27.6" x14ac:dyDescent="0.25">
      <c r="A12" s="45" t="s">
        <v>172</v>
      </c>
      <c r="B12" s="103"/>
      <c r="C12" s="103"/>
      <c r="D12" s="103">
        <v>530</v>
      </c>
      <c r="E12" s="103">
        <v>503</v>
      </c>
      <c r="F12" s="104">
        <v>453</v>
      </c>
      <c r="G12" s="104">
        <v>488</v>
      </c>
      <c r="H12" s="104">
        <v>574</v>
      </c>
      <c r="I12" s="30"/>
    </row>
    <row r="13" spans="1:9" s="47" customFormat="1" ht="44.4" customHeight="1" x14ac:dyDescent="0.25">
      <c r="A13" s="26" t="s">
        <v>141</v>
      </c>
      <c r="B13" s="39"/>
      <c r="C13" s="39"/>
      <c r="D13" s="39"/>
      <c r="E13" s="39"/>
      <c r="F13" s="39"/>
      <c r="G13" s="32"/>
      <c r="H13" s="32"/>
      <c r="I13" s="27"/>
    </row>
    <row r="14" spans="1:9" s="47" customFormat="1" ht="27.6" x14ac:dyDescent="0.25">
      <c r="A14" s="26" t="s">
        <v>142</v>
      </c>
      <c r="B14" s="41"/>
      <c r="C14" s="41"/>
      <c r="D14" s="43">
        <v>1250</v>
      </c>
      <c r="E14" s="43">
        <v>1202</v>
      </c>
      <c r="F14" s="44">
        <v>1208</v>
      </c>
      <c r="G14" s="44">
        <v>1153</v>
      </c>
      <c r="H14" s="44">
        <v>1175</v>
      </c>
      <c r="I14" s="27"/>
    </row>
    <row r="15" spans="1:9" s="47" customFormat="1" ht="15.6" customHeight="1" x14ac:dyDescent="0.25">
      <c r="A15" s="26"/>
      <c r="B15" s="41"/>
      <c r="C15" s="41"/>
      <c r="D15" s="41"/>
      <c r="E15" s="41"/>
      <c r="F15" s="41"/>
      <c r="G15" s="41"/>
      <c r="H15" s="41"/>
      <c r="I15" s="27"/>
    </row>
    <row r="16" spans="1:9" s="48" customFormat="1" ht="28.8" customHeight="1" x14ac:dyDescent="0.25">
      <c r="A16" s="52" t="s">
        <v>148</v>
      </c>
      <c r="B16" s="28"/>
      <c r="C16" s="28"/>
      <c r="D16" s="28"/>
      <c r="E16" s="28"/>
      <c r="F16" s="29"/>
      <c r="G16" s="29"/>
      <c r="H16" s="29"/>
      <c r="I16" s="35"/>
    </row>
    <row r="17" spans="1:9" s="47" customFormat="1" ht="27.6" x14ac:dyDescent="0.25">
      <c r="A17" s="26" t="s">
        <v>149</v>
      </c>
      <c r="B17" s="41"/>
      <c r="C17" s="41"/>
      <c r="D17" s="43"/>
      <c r="E17" s="43"/>
      <c r="F17" s="44"/>
      <c r="G17" s="44"/>
      <c r="H17" s="44"/>
      <c r="I17" s="27"/>
    </row>
    <row r="18" spans="1:9" s="47" customFormat="1" ht="13.8" x14ac:dyDescent="0.25">
      <c r="A18" s="26" t="s">
        <v>150</v>
      </c>
      <c r="B18" s="41"/>
      <c r="C18" s="41"/>
      <c r="D18" s="41"/>
      <c r="E18" s="41"/>
      <c r="F18" s="41"/>
      <c r="G18" s="41"/>
      <c r="H18" s="41"/>
      <c r="I18" s="27"/>
    </row>
    <row r="19" spans="1:9" s="47" customFormat="1" ht="27.6" x14ac:dyDescent="0.25">
      <c r="A19" s="26" t="s">
        <v>151</v>
      </c>
      <c r="B19" s="33"/>
      <c r="C19" s="33"/>
      <c r="D19" s="33"/>
      <c r="E19" s="33"/>
      <c r="F19" s="33"/>
      <c r="G19" s="33"/>
      <c r="H19" s="33"/>
      <c r="I19" s="27"/>
    </row>
    <row r="20" spans="1:9" s="47" customFormat="1" ht="27.6" x14ac:dyDescent="0.25">
      <c r="A20" s="26" t="s">
        <v>152</v>
      </c>
      <c r="B20" s="33"/>
      <c r="C20" s="33"/>
      <c r="D20" s="33"/>
      <c r="E20" s="33"/>
      <c r="F20" s="33"/>
      <c r="G20" s="33"/>
      <c r="H20" s="33"/>
      <c r="I20" s="27"/>
    </row>
    <row r="21" spans="1:9" s="47" customFormat="1" ht="13.8" x14ac:dyDescent="0.25">
      <c r="A21" s="26" t="s">
        <v>156</v>
      </c>
      <c r="B21" s="33"/>
      <c r="C21" s="33"/>
      <c r="D21" s="33"/>
      <c r="E21" s="33"/>
      <c r="F21" s="33"/>
      <c r="G21" s="33"/>
      <c r="H21" s="33"/>
      <c r="I21" s="27"/>
    </row>
    <row r="22" spans="1:9" s="47" customFormat="1" ht="13.8" x14ac:dyDescent="0.25">
      <c r="A22" s="53" t="s">
        <v>153</v>
      </c>
      <c r="B22" s="41">
        <v>1</v>
      </c>
      <c r="C22" s="41">
        <v>0</v>
      </c>
      <c r="D22" s="41">
        <v>1</v>
      </c>
      <c r="E22" s="41">
        <v>0</v>
      </c>
      <c r="F22" s="41">
        <v>2</v>
      </c>
      <c r="G22" s="42">
        <v>0</v>
      </c>
      <c r="H22" s="42">
        <v>0</v>
      </c>
      <c r="I22" s="27"/>
    </row>
    <row r="23" spans="1:9" s="47" customFormat="1" ht="13.8" x14ac:dyDescent="0.25">
      <c r="A23" s="53" t="s">
        <v>154</v>
      </c>
      <c r="B23" s="41">
        <v>7</v>
      </c>
      <c r="C23" s="41">
        <v>10</v>
      </c>
      <c r="D23" s="41">
        <v>9</v>
      </c>
      <c r="E23" s="41">
        <v>2</v>
      </c>
      <c r="F23" s="41">
        <v>23</v>
      </c>
      <c r="G23" s="42">
        <v>7</v>
      </c>
      <c r="H23" s="42">
        <v>7</v>
      </c>
      <c r="I23" s="27"/>
    </row>
    <row r="24" spans="1:9" s="47" customFormat="1" ht="13.8" x14ac:dyDescent="0.25">
      <c r="A24" s="49" t="s">
        <v>171</v>
      </c>
      <c r="B24" s="43">
        <v>1344</v>
      </c>
      <c r="C24" s="43">
        <v>1557</v>
      </c>
      <c r="D24" s="43">
        <v>1635</v>
      </c>
      <c r="E24" s="43">
        <v>1740</v>
      </c>
      <c r="F24" s="43">
        <f>1584+200</f>
        <v>1784</v>
      </c>
      <c r="G24" s="43">
        <v>1326</v>
      </c>
      <c r="H24" s="43">
        <v>764</v>
      </c>
      <c r="I24" s="27"/>
    </row>
    <row r="25" spans="1:9" ht="15.6" x14ac:dyDescent="0.3">
      <c r="A25" s="34"/>
      <c r="F25" s="25"/>
      <c r="G25" s="25"/>
      <c r="H25" s="25"/>
      <c r="I25" s="25"/>
    </row>
    <row r="26" spans="1:9" ht="15.6" x14ac:dyDescent="0.3">
      <c r="A26" s="34" t="s">
        <v>173</v>
      </c>
      <c r="F26" s="25"/>
      <c r="G26" s="25"/>
      <c r="H26" s="25"/>
      <c r="I26" s="25"/>
    </row>
    <row r="27" spans="1:9" ht="30" customHeight="1" x14ac:dyDescent="0.3">
      <c r="A27" s="112" t="s">
        <v>174</v>
      </c>
      <c r="B27" s="112"/>
      <c r="C27" s="112"/>
      <c r="D27" s="112"/>
      <c r="E27" s="112"/>
      <c r="F27" s="112"/>
      <c r="G27" s="112"/>
      <c r="H27" s="112"/>
      <c r="I27" s="112"/>
    </row>
    <row r="28" spans="1:9" x14ac:dyDescent="0.3">
      <c r="F28" s="25"/>
      <c r="G28" s="25"/>
      <c r="H28" s="25"/>
      <c r="I28" s="25"/>
    </row>
  </sheetData>
  <mergeCells count="1">
    <mergeCell ref="A27:I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 sqref="B1:D1048576"/>
    </sheetView>
  </sheetViews>
  <sheetFormatPr defaultRowHeight="14.4" x14ac:dyDescent="0.3"/>
  <cols>
    <col min="1" max="1" width="43.5546875" customWidth="1"/>
    <col min="2" max="2" width="11.6640625" hidden="1" customWidth="1"/>
    <col min="3" max="3" width="12.33203125" hidden="1" customWidth="1"/>
    <col min="4" max="4" width="13.44140625" hidden="1" customWidth="1"/>
    <col min="5" max="5" width="11.109375" customWidth="1"/>
    <col min="6" max="6" width="11.109375" style="55" customWidth="1"/>
    <col min="7" max="7" width="11.109375" style="56" customWidth="1"/>
  </cols>
  <sheetData>
    <row r="1" spans="1:8" ht="15.6" thickTop="1" thickBot="1" x14ac:dyDescent="0.35">
      <c r="A1" s="54" t="s">
        <v>23</v>
      </c>
      <c r="B1" s="23" t="s">
        <v>161</v>
      </c>
      <c r="C1" s="23" t="s">
        <v>162</v>
      </c>
      <c r="D1" s="23" t="s">
        <v>163</v>
      </c>
      <c r="E1" s="23" t="s">
        <v>164</v>
      </c>
      <c r="F1" s="23" t="s">
        <v>169</v>
      </c>
      <c r="G1" s="23" t="s">
        <v>166</v>
      </c>
      <c r="H1" s="23" t="s">
        <v>167</v>
      </c>
    </row>
    <row r="2" spans="1:8" ht="56.4" thickTop="1" x14ac:dyDescent="0.3">
      <c r="A2" s="59" t="s">
        <v>127</v>
      </c>
      <c r="B2" s="64"/>
      <c r="C2" s="64"/>
      <c r="D2" s="64"/>
      <c r="E2" s="64"/>
      <c r="F2" s="64"/>
      <c r="G2" s="64"/>
      <c r="H2" s="65"/>
    </row>
    <row r="3" spans="1:8" ht="69.599999999999994" x14ac:dyDescent="0.3">
      <c r="A3" s="57" t="s">
        <v>129</v>
      </c>
      <c r="B3" s="31"/>
      <c r="C3" s="31"/>
      <c r="D3" s="31"/>
      <c r="E3" s="31"/>
      <c r="F3" s="31"/>
      <c r="G3" s="31"/>
      <c r="H3" s="65"/>
    </row>
    <row r="4" spans="1:8" ht="69.599999999999994" x14ac:dyDescent="0.3">
      <c r="A4" s="59" t="s">
        <v>186</v>
      </c>
      <c r="B4" s="31"/>
      <c r="C4" s="31"/>
      <c r="D4" s="31"/>
      <c r="E4" s="31">
        <v>26</v>
      </c>
      <c r="F4" s="31">
        <v>30</v>
      </c>
      <c r="G4" s="31">
        <v>33</v>
      </c>
      <c r="H4" s="65"/>
    </row>
    <row r="5" spans="1:8" ht="55.8" x14ac:dyDescent="0.3">
      <c r="A5" s="60" t="s">
        <v>187</v>
      </c>
      <c r="B5" s="31"/>
      <c r="C5" s="31"/>
      <c r="D5" s="31"/>
      <c r="E5" s="31">
        <v>16</v>
      </c>
      <c r="F5" s="31">
        <v>12</v>
      </c>
      <c r="G5" s="31">
        <v>21</v>
      </c>
      <c r="H5" s="65"/>
    </row>
    <row r="6" spans="1:8" ht="28.2" x14ac:dyDescent="0.3">
      <c r="A6" s="60" t="s">
        <v>188</v>
      </c>
      <c r="B6" s="31">
        <v>20</v>
      </c>
      <c r="C6" s="31">
        <v>34</v>
      </c>
      <c r="D6" s="31">
        <v>27</v>
      </c>
      <c r="E6" s="31">
        <v>17</v>
      </c>
      <c r="F6" s="31">
        <v>19</v>
      </c>
      <c r="G6" s="66" t="s">
        <v>180</v>
      </c>
      <c r="H6" s="65"/>
    </row>
    <row r="7" spans="1:8" ht="42" x14ac:dyDescent="0.3">
      <c r="A7" s="59" t="s">
        <v>135</v>
      </c>
      <c r="B7" s="31"/>
      <c r="C7" s="31"/>
      <c r="D7" s="31"/>
      <c r="E7" s="31"/>
      <c r="F7" s="31"/>
      <c r="G7" s="31"/>
      <c r="H7" s="65"/>
    </row>
    <row r="8" spans="1:8" ht="28.2" x14ac:dyDescent="0.3">
      <c r="A8" s="59" t="s">
        <v>146</v>
      </c>
      <c r="B8" s="31">
        <v>7</v>
      </c>
      <c r="C8" s="31">
        <v>14</v>
      </c>
      <c r="D8" s="31">
        <v>23</v>
      </c>
      <c r="E8" s="31">
        <v>25</v>
      </c>
      <c r="F8" s="31">
        <v>24</v>
      </c>
      <c r="G8" s="31">
        <v>16</v>
      </c>
      <c r="H8" s="65"/>
    </row>
    <row r="9" spans="1:8" x14ac:dyDescent="0.3">
      <c r="A9" s="47" t="s">
        <v>185</v>
      </c>
      <c r="B9" s="64">
        <v>5000</v>
      </c>
      <c r="C9" s="64">
        <v>1000</v>
      </c>
      <c r="D9" s="64">
        <v>500</v>
      </c>
      <c r="E9" s="64">
        <v>36016</v>
      </c>
      <c r="F9" s="64">
        <v>37582</v>
      </c>
      <c r="G9" s="64">
        <v>35600</v>
      </c>
      <c r="H9" s="65"/>
    </row>
    <row r="10" spans="1:8" x14ac:dyDescent="0.3">
      <c r="A10" s="59" t="s">
        <v>139</v>
      </c>
      <c r="B10" s="31">
        <v>0</v>
      </c>
      <c r="C10" s="31">
        <v>0</v>
      </c>
      <c r="D10" s="31">
        <v>0</v>
      </c>
      <c r="E10" s="31">
        <v>0</v>
      </c>
      <c r="F10" s="31">
        <v>1</v>
      </c>
      <c r="G10" s="31">
        <v>0</v>
      </c>
      <c r="H10" s="65"/>
    </row>
    <row r="11" spans="1:8" ht="28.2" x14ac:dyDescent="0.3">
      <c r="A11" s="57" t="s">
        <v>179</v>
      </c>
      <c r="B11" s="31"/>
      <c r="C11" s="31"/>
      <c r="D11" s="31">
        <v>943</v>
      </c>
      <c r="E11" s="31">
        <v>900</v>
      </c>
      <c r="F11" s="31">
        <v>916</v>
      </c>
      <c r="G11" s="31">
        <v>607</v>
      </c>
      <c r="H11" s="65"/>
    </row>
    <row r="12" spans="1:8" ht="28.2" x14ac:dyDescent="0.3">
      <c r="A12" s="60" t="s">
        <v>183</v>
      </c>
      <c r="B12" s="31"/>
      <c r="C12" s="31"/>
      <c r="D12" s="31"/>
      <c r="E12" s="31"/>
      <c r="F12" s="66"/>
      <c r="G12" s="31"/>
      <c r="H12" s="65"/>
    </row>
    <row r="13" spans="1:8" ht="42" x14ac:dyDescent="0.3">
      <c r="A13" s="59" t="s">
        <v>184</v>
      </c>
      <c r="B13" s="31"/>
      <c r="C13" s="31"/>
      <c r="D13" s="31"/>
      <c r="E13" s="31"/>
      <c r="F13" s="66"/>
      <c r="G13" s="31"/>
      <c r="H13" s="65"/>
    </row>
    <row r="14" spans="1:8" ht="28.2" x14ac:dyDescent="0.3">
      <c r="A14" s="59" t="s">
        <v>142</v>
      </c>
      <c r="B14" s="31">
        <v>778</v>
      </c>
      <c r="C14" s="31">
        <v>653</v>
      </c>
      <c r="D14" s="31">
        <v>646</v>
      </c>
      <c r="E14" s="31">
        <v>661</v>
      </c>
      <c r="F14" s="31">
        <v>597</v>
      </c>
      <c r="G14" s="31">
        <v>651</v>
      </c>
      <c r="H14" s="65"/>
    </row>
    <row r="15" spans="1:8" x14ac:dyDescent="0.3">
      <c r="A15" s="59"/>
      <c r="B15" s="31"/>
      <c r="C15" s="31"/>
      <c r="D15" s="31"/>
      <c r="E15" s="31"/>
      <c r="F15" s="31"/>
      <c r="G15" s="31"/>
      <c r="H15" s="65"/>
    </row>
    <row r="16" spans="1:8" ht="27" x14ac:dyDescent="0.3">
      <c r="A16" s="61" t="s">
        <v>148</v>
      </c>
      <c r="B16" s="31"/>
      <c r="C16" s="31"/>
      <c r="D16" s="31"/>
      <c r="E16" s="31"/>
      <c r="F16" s="31"/>
      <c r="G16" s="31"/>
      <c r="H16" s="65"/>
    </row>
    <row r="17" spans="1:8" ht="28.2" x14ac:dyDescent="0.3">
      <c r="A17" s="59" t="s">
        <v>149</v>
      </c>
      <c r="B17" s="31"/>
      <c r="C17" s="31"/>
      <c r="D17" s="31"/>
      <c r="E17" s="31"/>
      <c r="F17" s="31"/>
      <c r="G17" s="31"/>
      <c r="H17" s="65"/>
    </row>
    <row r="18" spans="1:8" x14ac:dyDescent="0.3">
      <c r="A18" s="59" t="s">
        <v>150</v>
      </c>
      <c r="B18" s="31"/>
      <c r="C18" s="31"/>
      <c r="D18" s="31"/>
      <c r="E18" s="31"/>
      <c r="F18" s="31"/>
      <c r="G18" s="31"/>
      <c r="H18" s="65"/>
    </row>
    <row r="19" spans="1:8" ht="28.2" x14ac:dyDescent="0.3">
      <c r="A19" s="59" t="s">
        <v>151</v>
      </c>
      <c r="B19" s="31"/>
      <c r="C19" s="31"/>
      <c r="D19" s="31"/>
      <c r="E19" s="31"/>
      <c r="F19" s="31"/>
      <c r="G19" s="31"/>
      <c r="H19" s="65"/>
    </row>
    <row r="20" spans="1:8" ht="28.2" x14ac:dyDescent="0.3">
      <c r="A20" s="59" t="s">
        <v>152</v>
      </c>
      <c r="B20" s="64"/>
      <c r="C20" s="64"/>
      <c r="D20" s="64"/>
      <c r="E20" s="64"/>
      <c r="F20" s="64"/>
      <c r="G20" s="64"/>
      <c r="H20" s="65"/>
    </row>
    <row r="21" spans="1:8" x14ac:dyDescent="0.3">
      <c r="A21" s="59" t="s">
        <v>156</v>
      </c>
      <c r="B21" s="31"/>
      <c r="C21" s="31"/>
      <c r="D21" s="31"/>
      <c r="E21" s="31"/>
      <c r="F21" s="31"/>
      <c r="G21" s="31"/>
      <c r="H21" s="65"/>
    </row>
    <row r="22" spans="1:8" x14ac:dyDescent="0.3">
      <c r="A22" s="62" t="s">
        <v>153</v>
      </c>
      <c r="B22" s="31">
        <v>0</v>
      </c>
      <c r="C22" s="31">
        <v>0</v>
      </c>
      <c r="D22" s="31">
        <v>0</v>
      </c>
      <c r="E22" s="31">
        <v>0</v>
      </c>
      <c r="F22" s="31">
        <v>1</v>
      </c>
      <c r="G22" s="31">
        <v>0</v>
      </c>
      <c r="H22" s="65"/>
    </row>
    <row r="23" spans="1:8" x14ac:dyDescent="0.3">
      <c r="A23" s="62" t="s">
        <v>154</v>
      </c>
      <c r="B23" s="31">
        <v>0</v>
      </c>
      <c r="C23" s="31">
        <v>4</v>
      </c>
      <c r="D23" s="31">
        <v>7</v>
      </c>
      <c r="E23" s="31">
        <v>2</v>
      </c>
      <c r="F23" s="31">
        <v>7</v>
      </c>
      <c r="G23" s="31">
        <v>6</v>
      </c>
      <c r="H23" s="65"/>
    </row>
    <row r="24" spans="1:8" x14ac:dyDescent="0.3">
      <c r="A24" s="63" t="s">
        <v>189</v>
      </c>
      <c r="B24" s="31">
        <v>435</v>
      </c>
      <c r="C24" s="31">
        <v>374</v>
      </c>
      <c r="D24" s="31">
        <v>381</v>
      </c>
      <c r="E24" s="31">
        <v>398</v>
      </c>
      <c r="F24" s="31">
        <v>449</v>
      </c>
      <c r="G24" s="31">
        <v>411</v>
      </c>
      <c r="H24" s="65"/>
    </row>
    <row r="25" spans="1:8" ht="15.6" x14ac:dyDescent="0.3">
      <c r="A25" s="34"/>
    </row>
    <row r="26" spans="1:8" x14ac:dyDescent="0.3">
      <c r="A26" s="114" t="s">
        <v>190</v>
      </c>
      <c r="B26" s="114"/>
      <c r="C26" s="114"/>
      <c r="D26" s="114"/>
      <c r="E26" s="114"/>
      <c r="F26" s="114"/>
      <c r="G26" s="114"/>
    </row>
    <row r="27" spans="1:8" x14ac:dyDescent="0.3">
      <c r="A27" s="114" t="s">
        <v>191</v>
      </c>
      <c r="B27" s="114"/>
      <c r="C27" s="114"/>
      <c r="D27" s="114"/>
      <c r="E27" s="114"/>
      <c r="F27" s="114"/>
      <c r="G27" s="114"/>
    </row>
    <row r="28" spans="1:8" x14ac:dyDescent="0.3">
      <c r="A28" s="114" t="s">
        <v>192</v>
      </c>
      <c r="B28" s="114"/>
      <c r="C28" s="114"/>
      <c r="D28" s="114"/>
      <c r="E28" s="114"/>
      <c r="F28" s="114"/>
      <c r="G28" s="114"/>
    </row>
    <row r="29" spans="1:8" x14ac:dyDescent="0.3">
      <c r="A29" s="114" t="s">
        <v>193</v>
      </c>
      <c r="B29" s="114"/>
      <c r="C29" s="114"/>
      <c r="D29" s="114"/>
      <c r="E29" s="114"/>
      <c r="F29" s="114"/>
      <c r="G29" s="114"/>
    </row>
    <row r="30" spans="1:8" x14ac:dyDescent="0.3">
      <c r="A30" s="113"/>
      <c r="B30" s="113"/>
      <c r="C30" s="113"/>
      <c r="D30" s="113"/>
      <c r="E30" s="113"/>
      <c r="F30" s="113"/>
      <c r="G30" s="113"/>
    </row>
    <row r="31" spans="1:8" x14ac:dyDescent="0.3">
      <c r="A31" s="55" t="s">
        <v>181</v>
      </c>
    </row>
    <row r="32" spans="1:8" x14ac:dyDescent="0.3">
      <c r="A32" t="s">
        <v>182</v>
      </c>
    </row>
  </sheetData>
  <mergeCells count="5">
    <mergeCell ref="A30:G30"/>
    <mergeCell ref="A26:G26"/>
    <mergeCell ref="A27:G27"/>
    <mergeCell ref="A28:G28"/>
    <mergeCell ref="A29:G29"/>
  </mergeCells>
  <hyperlinks>
    <hyperlink ref="A10" location="_ftn5" display="_ftn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workbookViewId="0">
      <selection activeCell="H29" sqref="H29"/>
    </sheetView>
  </sheetViews>
  <sheetFormatPr defaultRowHeight="14.4" x14ac:dyDescent="0.3"/>
  <cols>
    <col min="1" max="1" width="44.6640625" customWidth="1"/>
    <col min="2" max="4" width="12" hidden="1" customWidth="1"/>
    <col min="5" max="7" width="12" customWidth="1"/>
    <col min="8" max="8" width="15.6640625" customWidth="1"/>
    <col min="9" max="9" width="38.77734375" customWidth="1"/>
  </cols>
  <sheetData>
    <row r="1" spans="1:10" ht="16.2" thickTop="1" x14ac:dyDescent="0.3">
      <c r="A1" s="76" t="s">
        <v>23</v>
      </c>
      <c r="B1" s="77" t="s">
        <v>161</v>
      </c>
      <c r="C1" s="77" t="s">
        <v>162</v>
      </c>
      <c r="D1" s="77" t="s">
        <v>163</v>
      </c>
      <c r="E1" s="77" t="s">
        <v>164</v>
      </c>
      <c r="F1" s="77" t="s">
        <v>165</v>
      </c>
      <c r="G1" s="67" t="s">
        <v>166</v>
      </c>
      <c r="H1" s="67" t="s">
        <v>167</v>
      </c>
      <c r="I1" s="116" t="s">
        <v>207</v>
      </c>
    </row>
    <row r="2" spans="1:10" ht="65.400000000000006" customHeight="1" x14ac:dyDescent="0.3">
      <c r="A2" s="26" t="s">
        <v>127</v>
      </c>
      <c r="B2" s="78"/>
      <c r="C2" s="78"/>
      <c r="D2" s="78"/>
      <c r="E2" s="78"/>
      <c r="F2" s="79"/>
      <c r="G2" s="80"/>
      <c r="H2" s="115">
        <v>20610000</v>
      </c>
      <c r="I2" s="116" t="s">
        <v>198</v>
      </c>
    </row>
    <row r="3" spans="1:10" ht="69.599999999999994" x14ac:dyDescent="0.3">
      <c r="A3" s="26" t="s">
        <v>129</v>
      </c>
      <c r="B3" s="81"/>
      <c r="C3" s="81"/>
      <c r="D3" s="81"/>
      <c r="E3" s="81"/>
      <c r="F3" s="82"/>
      <c r="G3" s="82"/>
      <c r="H3" s="115">
        <v>4625000</v>
      </c>
      <c r="I3" s="116" t="s">
        <v>198</v>
      </c>
    </row>
    <row r="4" spans="1:10" ht="99.6" customHeight="1" x14ac:dyDescent="0.3">
      <c r="A4" s="26" t="s">
        <v>130</v>
      </c>
      <c r="B4" s="81">
        <v>18</v>
      </c>
      <c r="C4" s="81">
        <v>19</v>
      </c>
      <c r="D4" s="81">
        <v>16</v>
      </c>
      <c r="E4" s="81">
        <v>25</v>
      </c>
      <c r="F4" s="82">
        <v>29</v>
      </c>
      <c r="G4" s="83">
        <v>20</v>
      </c>
      <c r="H4" s="117">
        <v>18</v>
      </c>
      <c r="I4" s="116" t="s">
        <v>201</v>
      </c>
      <c r="J4" s="10" t="s">
        <v>73</v>
      </c>
    </row>
    <row r="5" spans="1:10" ht="59.4" customHeight="1" x14ac:dyDescent="0.3">
      <c r="A5" s="26" t="s">
        <v>131</v>
      </c>
      <c r="B5" s="81">
        <v>14</v>
      </c>
      <c r="C5" s="81">
        <v>12</v>
      </c>
      <c r="D5" s="81">
        <v>13</v>
      </c>
      <c r="E5" s="81">
        <v>18</v>
      </c>
      <c r="F5" s="82">
        <v>16</v>
      </c>
      <c r="G5" s="83">
        <v>22</v>
      </c>
      <c r="H5" s="117">
        <v>13</v>
      </c>
      <c r="I5" s="116" t="s">
        <v>199</v>
      </c>
      <c r="J5" s="10" t="s">
        <v>72</v>
      </c>
    </row>
    <row r="6" spans="1:10" ht="112.8" customHeight="1" x14ac:dyDescent="0.3">
      <c r="A6" s="26" t="s">
        <v>195</v>
      </c>
      <c r="B6" s="81">
        <v>25</v>
      </c>
      <c r="C6" s="81">
        <v>25</v>
      </c>
      <c r="D6" s="81">
        <v>20</v>
      </c>
      <c r="E6" s="81">
        <v>22</v>
      </c>
      <c r="F6" s="82">
        <v>20</v>
      </c>
      <c r="G6" s="83">
        <v>93</v>
      </c>
      <c r="H6" s="117">
        <v>54</v>
      </c>
      <c r="I6" s="116" t="s">
        <v>200</v>
      </c>
      <c r="J6" s="10" t="s">
        <v>74</v>
      </c>
    </row>
    <row r="7" spans="1:10" ht="40.799999999999997" customHeight="1" x14ac:dyDescent="0.3">
      <c r="A7" s="26" t="s">
        <v>135</v>
      </c>
      <c r="B7" s="81"/>
      <c r="C7" s="81"/>
      <c r="D7" s="81"/>
      <c r="E7" s="81"/>
      <c r="F7" s="82"/>
      <c r="G7" s="84"/>
      <c r="H7" s="117">
        <v>1</v>
      </c>
      <c r="I7" s="118"/>
    </row>
    <row r="8" spans="1:10" ht="28.2" x14ac:dyDescent="0.3">
      <c r="A8" s="26" t="s">
        <v>146</v>
      </c>
      <c r="B8" s="81">
        <v>0</v>
      </c>
      <c r="C8" s="81">
        <v>3</v>
      </c>
      <c r="D8" s="81">
        <v>3</v>
      </c>
      <c r="E8" s="81">
        <v>2</v>
      </c>
      <c r="F8" s="82">
        <v>3</v>
      </c>
      <c r="G8" s="85">
        <v>13</v>
      </c>
      <c r="H8" s="117">
        <v>0</v>
      </c>
      <c r="I8" s="118"/>
    </row>
    <row r="9" spans="1:10" x14ac:dyDescent="0.3">
      <c r="A9" s="26" t="s">
        <v>138</v>
      </c>
      <c r="B9" s="81">
        <v>0</v>
      </c>
      <c r="C9" s="81">
        <v>0</v>
      </c>
      <c r="D9" s="81">
        <v>0</v>
      </c>
      <c r="E9" s="81">
        <v>0</v>
      </c>
      <c r="F9" s="82">
        <v>0</v>
      </c>
      <c r="G9" s="86">
        <v>0</v>
      </c>
      <c r="H9" s="117">
        <v>0</v>
      </c>
      <c r="I9" s="118"/>
    </row>
    <row r="10" spans="1:10" x14ac:dyDescent="0.3">
      <c r="A10" s="26" t="s">
        <v>139</v>
      </c>
      <c r="B10" s="81">
        <v>0</v>
      </c>
      <c r="C10" s="81">
        <v>0</v>
      </c>
      <c r="D10" s="81">
        <v>0</v>
      </c>
      <c r="E10" s="81">
        <v>0</v>
      </c>
      <c r="F10" s="82">
        <v>0</v>
      </c>
      <c r="G10" s="86">
        <v>0</v>
      </c>
      <c r="H10" s="117">
        <v>0</v>
      </c>
      <c r="I10" s="118"/>
    </row>
    <row r="11" spans="1:10" ht="28.2" x14ac:dyDescent="0.3">
      <c r="A11" s="26" t="s">
        <v>179</v>
      </c>
      <c r="B11" s="81"/>
      <c r="C11" s="81"/>
      <c r="D11" s="81">
        <v>192</v>
      </c>
      <c r="E11" s="81">
        <v>185</v>
      </c>
      <c r="F11" s="82">
        <v>210</v>
      </c>
      <c r="G11" s="84">
        <v>287</v>
      </c>
      <c r="H11" s="117">
        <v>317</v>
      </c>
      <c r="I11" s="118"/>
    </row>
    <row r="12" spans="1:10" ht="28.2" x14ac:dyDescent="0.3">
      <c r="A12" s="45" t="s">
        <v>172</v>
      </c>
      <c r="B12" s="81"/>
      <c r="C12" s="81"/>
      <c r="D12" s="81">
        <v>233</v>
      </c>
      <c r="E12" s="81">
        <v>207</v>
      </c>
      <c r="F12" s="82">
        <v>246</v>
      </c>
      <c r="G12" s="84">
        <v>372</v>
      </c>
      <c r="H12" s="117">
        <v>74</v>
      </c>
      <c r="I12" s="118"/>
    </row>
    <row r="13" spans="1:10" ht="42" x14ac:dyDescent="0.3">
      <c r="A13" s="26" t="s">
        <v>141</v>
      </c>
      <c r="B13" s="81"/>
      <c r="C13" s="81"/>
      <c r="D13" s="81"/>
      <c r="E13" s="81"/>
      <c r="F13" s="87"/>
      <c r="G13" s="86"/>
      <c r="H13" s="119">
        <v>0.71</v>
      </c>
      <c r="I13" s="118"/>
    </row>
    <row r="14" spans="1:10" ht="28.2" x14ac:dyDescent="0.3">
      <c r="A14" s="26" t="s">
        <v>142</v>
      </c>
      <c r="B14" s="81"/>
      <c r="C14" s="81"/>
      <c r="D14" s="81">
        <v>225</v>
      </c>
      <c r="E14" s="81">
        <v>250</v>
      </c>
      <c r="F14" s="82">
        <v>505</v>
      </c>
      <c r="G14" s="84">
        <v>246</v>
      </c>
      <c r="H14" s="117">
        <v>524</v>
      </c>
      <c r="I14" s="118"/>
    </row>
    <row r="15" spans="1:10" x14ac:dyDescent="0.3">
      <c r="A15" s="26"/>
      <c r="B15" s="81"/>
      <c r="C15" s="81"/>
      <c r="D15" s="81"/>
      <c r="E15" s="81"/>
      <c r="F15" s="82"/>
      <c r="G15" s="86"/>
      <c r="H15" s="117"/>
      <c r="I15" s="118"/>
    </row>
    <row r="16" spans="1:10" ht="27" x14ac:dyDescent="0.3">
      <c r="A16" s="52" t="s">
        <v>148</v>
      </c>
      <c r="B16" s="81"/>
      <c r="C16" s="81"/>
      <c r="D16" s="81"/>
      <c r="E16" s="81"/>
      <c r="F16" s="82"/>
      <c r="G16" s="85"/>
      <c r="H16" s="117"/>
      <c r="I16" s="118"/>
    </row>
    <row r="17" spans="1:14" ht="28.2" x14ac:dyDescent="0.3">
      <c r="A17" s="26" t="s">
        <v>149</v>
      </c>
      <c r="B17" s="81"/>
      <c r="C17" s="81"/>
      <c r="D17" s="81"/>
      <c r="E17" s="81"/>
      <c r="F17" s="82"/>
      <c r="G17" s="86"/>
      <c r="H17" s="119">
        <v>0.41</v>
      </c>
      <c r="I17" s="118"/>
    </row>
    <row r="18" spans="1:14" x14ac:dyDescent="0.3">
      <c r="A18" s="26" t="s">
        <v>150</v>
      </c>
      <c r="B18" s="81"/>
      <c r="C18" s="81"/>
      <c r="D18" s="81"/>
      <c r="E18" s="81"/>
      <c r="F18" s="82"/>
      <c r="G18" s="86"/>
      <c r="H18" s="120">
        <v>26262144</v>
      </c>
      <c r="I18" s="110" t="s">
        <v>202</v>
      </c>
    </row>
    <row r="19" spans="1:14" ht="57.6" x14ac:dyDescent="0.3">
      <c r="A19" s="26" t="s">
        <v>151</v>
      </c>
      <c r="B19" s="81"/>
      <c r="C19" s="81"/>
      <c r="D19" s="81"/>
      <c r="E19" s="81"/>
      <c r="F19" s="82"/>
      <c r="G19" s="86"/>
      <c r="H19" s="120">
        <v>21438821</v>
      </c>
      <c r="I19" s="121" t="s">
        <v>203</v>
      </c>
    </row>
    <row r="20" spans="1:14" ht="86.4" x14ac:dyDescent="0.3">
      <c r="A20" s="26" t="s">
        <v>152</v>
      </c>
      <c r="B20" s="81"/>
      <c r="C20" s="81"/>
      <c r="D20" s="81"/>
      <c r="E20" s="81"/>
      <c r="F20" s="82"/>
      <c r="G20" s="86"/>
      <c r="H20" s="122" t="s">
        <v>205</v>
      </c>
      <c r="I20" s="10" t="s">
        <v>204</v>
      </c>
    </row>
    <row r="21" spans="1:14" x14ac:dyDescent="0.3">
      <c r="A21" s="26" t="s">
        <v>156</v>
      </c>
      <c r="B21" s="81"/>
      <c r="C21" s="81"/>
      <c r="D21" s="81"/>
      <c r="E21" s="81"/>
      <c r="F21" s="82"/>
      <c r="G21" s="86"/>
      <c r="H21" s="90"/>
    </row>
    <row r="22" spans="1:14" x14ac:dyDescent="0.3">
      <c r="A22" s="53" t="s">
        <v>153</v>
      </c>
      <c r="B22" s="81">
        <v>0</v>
      </c>
      <c r="C22" s="81">
        <v>0</v>
      </c>
      <c r="D22" s="81">
        <v>0</v>
      </c>
      <c r="E22" s="81">
        <v>0</v>
      </c>
      <c r="F22" s="82">
        <v>0</v>
      </c>
      <c r="G22" s="86">
        <v>0</v>
      </c>
      <c r="H22" s="111">
        <v>0</v>
      </c>
    </row>
    <row r="23" spans="1:14" x14ac:dyDescent="0.3">
      <c r="A23" s="53" t="s">
        <v>154</v>
      </c>
      <c r="B23" s="81">
        <v>0</v>
      </c>
      <c r="C23" s="81">
        <v>0</v>
      </c>
      <c r="D23" s="81">
        <v>0</v>
      </c>
      <c r="E23" s="81">
        <v>1</v>
      </c>
      <c r="F23" s="82">
        <v>2</v>
      </c>
      <c r="G23" s="86">
        <v>0</v>
      </c>
      <c r="H23" s="111">
        <v>0</v>
      </c>
    </row>
    <row r="24" spans="1:14" x14ac:dyDescent="0.3">
      <c r="A24" s="49" t="s">
        <v>178</v>
      </c>
      <c r="B24" s="81"/>
      <c r="C24" s="81"/>
      <c r="D24" s="81">
        <v>233</v>
      </c>
      <c r="E24" s="81">
        <v>207</v>
      </c>
      <c r="F24" s="82">
        <v>246</v>
      </c>
      <c r="G24" s="84">
        <v>372</v>
      </c>
      <c r="H24" s="88">
        <v>888</v>
      </c>
      <c r="I24" t="s">
        <v>206</v>
      </c>
    </row>
    <row r="25" spans="1:14" ht="15" x14ac:dyDescent="0.3">
      <c r="A25" s="68"/>
      <c r="B25" s="69"/>
      <c r="C25" s="69"/>
      <c r="D25" s="69"/>
      <c r="E25" s="69"/>
      <c r="F25" s="70"/>
      <c r="G25" s="70"/>
    </row>
    <row r="26" spans="1:14" ht="15.6" x14ac:dyDescent="0.3">
      <c r="A26" s="71" t="s">
        <v>173</v>
      </c>
      <c r="B26" s="69"/>
      <c r="C26" s="69"/>
      <c r="D26" s="69"/>
      <c r="E26" s="69"/>
      <c r="F26" s="70"/>
      <c r="G26" s="70"/>
    </row>
    <row r="27" spans="1:14" x14ac:dyDescent="0.3">
      <c r="A27" s="72" t="s">
        <v>206</v>
      </c>
      <c r="B27" s="73"/>
      <c r="C27" s="73"/>
      <c r="D27" s="73"/>
      <c r="E27" s="73"/>
      <c r="F27" s="74"/>
      <c r="G27" s="74"/>
    </row>
    <row r="28" spans="1:14" x14ac:dyDescent="0.3">
      <c r="A28" s="72"/>
      <c r="B28" s="73"/>
      <c r="C28" s="73"/>
      <c r="D28" s="73"/>
      <c r="E28" s="73"/>
      <c r="F28" s="74"/>
      <c r="G28" s="74"/>
    </row>
    <row r="29" spans="1:14" x14ac:dyDescent="0.3">
      <c r="A29" s="75" t="s">
        <v>194</v>
      </c>
      <c r="B29" s="73"/>
      <c r="C29" s="73"/>
      <c r="D29" s="73"/>
      <c r="E29" s="73"/>
      <c r="F29" s="74"/>
      <c r="G29" s="74"/>
    </row>
    <row r="30" spans="1:14" x14ac:dyDescent="0.3">
      <c r="A30" s="124"/>
      <c r="B30" s="124"/>
      <c r="C30" s="124"/>
      <c r="D30" s="124"/>
      <c r="E30" s="125">
        <v>2012</v>
      </c>
      <c r="F30" s="125">
        <v>2013</v>
      </c>
      <c r="G30" s="125">
        <v>2014</v>
      </c>
      <c r="H30" s="125">
        <v>2015</v>
      </c>
      <c r="I30" s="126" t="s">
        <v>210</v>
      </c>
      <c r="J30" s="126" t="s">
        <v>211</v>
      </c>
      <c r="K30" s="126" t="s">
        <v>212</v>
      </c>
      <c r="L30" s="127" t="s">
        <v>210</v>
      </c>
      <c r="M30" s="127" t="s">
        <v>211</v>
      </c>
      <c r="N30" s="127" t="s">
        <v>212</v>
      </c>
    </row>
    <row r="31" spans="1:14" x14ac:dyDescent="0.3">
      <c r="A31" s="128" t="s">
        <v>213</v>
      </c>
      <c r="B31" s="128"/>
      <c r="C31" s="128"/>
      <c r="D31" s="128"/>
      <c r="E31" s="129">
        <v>8</v>
      </c>
      <c r="F31" s="129">
        <v>7</v>
      </c>
      <c r="G31" s="129">
        <f t="shared" ref="G31:G51" si="0">SUM(L31:N31)</f>
        <v>1</v>
      </c>
      <c r="H31" s="129">
        <f>SUM(L31:N31)</f>
        <v>1</v>
      </c>
      <c r="I31" s="130"/>
      <c r="J31" s="130"/>
      <c r="K31" s="130"/>
      <c r="L31" s="129"/>
      <c r="M31" s="129">
        <v>1</v>
      </c>
      <c r="N31" s="129"/>
    </row>
    <row r="32" spans="1:14" x14ac:dyDescent="0.3">
      <c r="A32" s="128" t="s">
        <v>214</v>
      </c>
      <c r="B32" s="128"/>
      <c r="C32" s="128"/>
      <c r="D32" s="128"/>
      <c r="E32" s="129">
        <v>5</v>
      </c>
      <c r="F32" s="129">
        <v>1</v>
      </c>
      <c r="G32" s="129">
        <f t="shared" si="0"/>
        <v>0</v>
      </c>
      <c r="H32" s="129">
        <f t="shared" ref="H32:H51" si="1">SUM(L32:N32)</f>
        <v>0</v>
      </c>
      <c r="I32" s="130"/>
      <c r="J32" s="130"/>
      <c r="K32" s="130"/>
      <c r="L32" s="129"/>
      <c r="M32" s="129"/>
      <c r="N32" s="129"/>
    </row>
    <row r="33" spans="1:14" x14ac:dyDescent="0.3">
      <c r="A33" s="128" t="s">
        <v>215</v>
      </c>
      <c r="B33" s="128"/>
      <c r="C33" s="128"/>
      <c r="D33" s="128"/>
      <c r="E33" s="129">
        <v>3</v>
      </c>
      <c r="F33" s="129">
        <v>6</v>
      </c>
      <c r="G33" s="129">
        <f t="shared" si="0"/>
        <v>4</v>
      </c>
      <c r="H33" s="129">
        <f t="shared" si="1"/>
        <v>4</v>
      </c>
      <c r="I33" s="130"/>
      <c r="J33" s="130"/>
      <c r="K33" s="130"/>
      <c r="L33" s="129"/>
      <c r="M33" s="129">
        <v>1</v>
      </c>
      <c r="N33" s="129">
        <v>3</v>
      </c>
    </row>
    <row r="34" spans="1:14" x14ac:dyDescent="0.3">
      <c r="A34" s="124" t="s">
        <v>216</v>
      </c>
      <c r="B34" s="124"/>
      <c r="C34" s="124"/>
      <c r="D34" s="124"/>
      <c r="E34" s="129">
        <v>2</v>
      </c>
      <c r="F34" s="129">
        <v>0</v>
      </c>
      <c r="G34" s="129">
        <f t="shared" si="0"/>
        <v>3</v>
      </c>
      <c r="H34" s="129">
        <f t="shared" si="1"/>
        <v>3</v>
      </c>
      <c r="I34" s="130"/>
      <c r="J34" s="130"/>
      <c r="K34" s="130"/>
      <c r="L34" s="129"/>
      <c r="M34" s="129">
        <v>2</v>
      </c>
      <c r="N34" s="129">
        <v>1</v>
      </c>
    </row>
    <row r="35" spans="1:14" x14ac:dyDescent="0.3">
      <c r="A35" s="128" t="s">
        <v>217</v>
      </c>
      <c r="B35" s="128"/>
      <c r="C35" s="128"/>
      <c r="D35" s="128"/>
      <c r="E35" s="129">
        <v>3</v>
      </c>
      <c r="F35" s="129">
        <v>5</v>
      </c>
      <c r="G35" s="129">
        <f t="shared" si="0"/>
        <v>1</v>
      </c>
      <c r="H35" s="129">
        <f t="shared" si="1"/>
        <v>1</v>
      </c>
      <c r="I35" s="130"/>
      <c r="J35" s="130"/>
      <c r="K35" s="130"/>
      <c r="L35" s="129"/>
      <c r="M35" s="129"/>
      <c r="N35" s="129">
        <v>1</v>
      </c>
    </row>
    <row r="36" spans="1:14" x14ac:dyDescent="0.3">
      <c r="A36" s="128" t="s">
        <v>218</v>
      </c>
      <c r="B36" s="128"/>
      <c r="C36" s="128"/>
      <c r="D36" s="128"/>
      <c r="E36" s="129">
        <v>4</v>
      </c>
      <c r="F36" s="129">
        <v>2</v>
      </c>
      <c r="G36" s="129">
        <f t="shared" si="0"/>
        <v>2</v>
      </c>
      <c r="H36" s="129">
        <f t="shared" si="1"/>
        <v>2</v>
      </c>
      <c r="I36" s="130"/>
      <c r="J36" s="130"/>
      <c r="K36" s="130"/>
      <c r="L36" s="129"/>
      <c r="M36" s="129">
        <v>2</v>
      </c>
      <c r="N36" s="129"/>
    </row>
    <row r="37" spans="1:14" x14ac:dyDescent="0.3">
      <c r="A37" s="128" t="s">
        <v>219</v>
      </c>
      <c r="B37" s="128"/>
      <c r="C37" s="128"/>
      <c r="D37" s="128"/>
      <c r="E37" s="129">
        <v>6</v>
      </c>
      <c r="F37" s="129">
        <v>4</v>
      </c>
      <c r="G37" s="129">
        <f t="shared" si="0"/>
        <v>0</v>
      </c>
      <c r="H37" s="129">
        <f t="shared" si="1"/>
        <v>0</v>
      </c>
      <c r="I37" s="130"/>
      <c r="J37" s="130"/>
      <c r="K37" s="130"/>
      <c r="L37" s="129"/>
      <c r="M37" s="129"/>
      <c r="N37" s="129"/>
    </row>
    <row r="38" spans="1:14" x14ac:dyDescent="0.3">
      <c r="A38" s="128" t="s">
        <v>220</v>
      </c>
      <c r="B38" s="128"/>
      <c r="C38" s="128"/>
      <c r="D38" s="128"/>
      <c r="E38" s="129">
        <v>9</v>
      </c>
      <c r="F38" s="129">
        <v>5</v>
      </c>
      <c r="G38" s="129">
        <f t="shared" si="0"/>
        <v>9</v>
      </c>
      <c r="H38" s="129">
        <f t="shared" si="1"/>
        <v>9</v>
      </c>
      <c r="I38" s="130"/>
      <c r="J38" s="130"/>
      <c r="K38" s="130"/>
      <c r="L38" s="129">
        <v>7</v>
      </c>
      <c r="M38" s="129">
        <v>1</v>
      </c>
      <c r="N38" s="129">
        <v>1</v>
      </c>
    </row>
    <row r="39" spans="1:14" x14ac:dyDescent="0.3">
      <c r="A39" s="128" t="s">
        <v>221</v>
      </c>
      <c r="B39" s="128"/>
      <c r="C39" s="128"/>
      <c r="D39" s="128"/>
      <c r="E39" s="129">
        <v>6</v>
      </c>
      <c r="F39" s="129">
        <v>0</v>
      </c>
      <c r="G39" s="129">
        <f t="shared" si="0"/>
        <v>4</v>
      </c>
      <c r="H39" s="129">
        <f t="shared" si="1"/>
        <v>4</v>
      </c>
      <c r="I39" s="130"/>
      <c r="J39" s="130"/>
      <c r="K39" s="130"/>
      <c r="L39" s="129"/>
      <c r="M39" s="129">
        <v>2</v>
      </c>
      <c r="N39" s="129">
        <v>2</v>
      </c>
    </row>
    <row r="40" spans="1:14" x14ac:dyDescent="0.3">
      <c r="A40" s="128" t="s">
        <v>222</v>
      </c>
      <c r="B40" s="128"/>
      <c r="C40" s="128"/>
      <c r="D40" s="128"/>
      <c r="E40" s="129">
        <v>2</v>
      </c>
      <c r="F40" s="129">
        <v>1</v>
      </c>
      <c r="G40" s="129">
        <f t="shared" si="0"/>
        <v>1</v>
      </c>
      <c r="H40" s="129">
        <f t="shared" si="1"/>
        <v>1</v>
      </c>
      <c r="I40" s="130"/>
      <c r="J40" s="130"/>
      <c r="K40" s="130"/>
      <c r="L40" s="129">
        <v>1</v>
      </c>
      <c r="M40" s="129"/>
      <c r="N40" s="129"/>
    </row>
    <row r="41" spans="1:14" x14ac:dyDescent="0.3">
      <c r="A41" s="124" t="s">
        <v>223</v>
      </c>
      <c r="B41" s="124"/>
      <c r="C41" s="124"/>
      <c r="D41" s="124"/>
      <c r="E41" s="129">
        <v>2</v>
      </c>
      <c r="F41" s="129">
        <v>1</v>
      </c>
      <c r="G41" s="129">
        <f t="shared" si="0"/>
        <v>1</v>
      </c>
      <c r="H41" s="129">
        <f t="shared" si="1"/>
        <v>1</v>
      </c>
      <c r="I41" s="130"/>
      <c r="J41" s="130"/>
      <c r="K41" s="130"/>
      <c r="L41" s="129"/>
      <c r="M41" s="129"/>
      <c r="N41" s="129">
        <v>1</v>
      </c>
    </row>
    <row r="42" spans="1:14" x14ac:dyDescent="0.3">
      <c r="A42" s="128" t="s">
        <v>224</v>
      </c>
      <c r="B42" s="128"/>
      <c r="C42" s="128"/>
      <c r="D42" s="128"/>
      <c r="E42" s="129">
        <v>4</v>
      </c>
      <c r="F42" s="129">
        <v>6</v>
      </c>
      <c r="G42" s="129">
        <f t="shared" si="0"/>
        <v>6</v>
      </c>
      <c r="H42" s="129">
        <f t="shared" si="1"/>
        <v>6</v>
      </c>
      <c r="I42" s="130"/>
      <c r="J42" s="130"/>
      <c r="K42" s="130"/>
      <c r="L42" s="129"/>
      <c r="M42" s="129">
        <v>3</v>
      </c>
      <c r="N42" s="129">
        <v>3</v>
      </c>
    </row>
    <row r="43" spans="1:14" x14ac:dyDescent="0.3">
      <c r="A43" s="128" t="s">
        <v>225</v>
      </c>
      <c r="B43" s="128"/>
      <c r="C43" s="128"/>
      <c r="D43" s="128"/>
      <c r="E43" s="129">
        <v>8</v>
      </c>
      <c r="F43" s="129">
        <v>8</v>
      </c>
      <c r="G43" s="129">
        <f t="shared" si="0"/>
        <v>8</v>
      </c>
      <c r="H43" s="129">
        <f t="shared" si="1"/>
        <v>8</v>
      </c>
      <c r="I43" s="130"/>
      <c r="J43" s="130"/>
      <c r="K43" s="130"/>
      <c r="L43" s="129">
        <v>1</v>
      </c>
      <c r="M43" s="129">
        <v>5</v>
      </c>
      <c r="N43" s="129">
        <v>2</v>
      </c>
    </row>
    <row r="44" spans="1:14" x14ac:dyDescent="0.3">
      <c r="A44" s="128" t="s">
        <v>226</v>
      </c>
      <c r="B44" s="128"/>
      <c r="C44" s="128"/>
      <c r="D44" s="128"/>
      <c r="E44" s="129">
        <v>6</v>
      </c>
      <c r="F44" s="129">
        <v>3</v>
      </c>
      <c r="G44" s="129">
        <f t="shared" si="0"/>
        <v>5</v>
      </c>
      <c r="H44" s="129">
        <f t="shared" si="1"/>
        <v>5</v>
      </c>
      <c r="I44" s="130"/>
      <c r="J44" s="130"/>
      <c r="K44" s="130"/>
      <c r="L44" s="129">
        <v>1</v>
      </c>
      <c r="M44" s="129">
        <v>1</v>
      </c>
      <c r="N44" s="129">
        <v>3</v>
      </c>
    </row>
    <row r="45" spans="1:14" x14ac:dyDescent="0.3">
      <c r="A45" s="128" t="s">
        <v>227</v>
      </c>
      <c r="B45" s="128"/>
      <c r="C45" s="128"/>
      <c r="D45" s="128"/>
      <c r="E45" s="129">
        <v>1</v>
      </c>
      <c r="F45" s="129">
        <v>4</v>
      </c>
      <c r="G45" s="129">
        <f t="shared" si="0"/>
        <v>4</v>
      </c>
      <c r="H45" s="129">
        <f t="shared" si="1"/>
        <v>4</v>
      </c>
      <c r="I45" s="130"/>
      <c r="J45" s="130"/>
      <c r="K45" s="130"/>
      <c r="L45" s="129">
        <v>2</v>
      </c>
      <c r="M45" s="129">
        <v>1</v>
      </c>
      <c r="N45" s="129">
        <v>1</v>
      </c>
    </row>
    <row r="46" spans="1:14" x14ac:dyDescent="0.3">
      <c r="A46" s="128" t="s">
        <v>228</v>
      </c>
      <c r="B46" s="128"/>
      <c r="C46" s="128"/>
      <c r="D46" s="128"/>
      <c r="E46" s="129">
        <v>9</v>
      </c>
      <c r="F46" s="129">
        <v>7</v>
      </c>
      <c r="G46" s="129">
        <f t="shared" si="0"/>
        <v>7</v>
      </c>
      <c r="H46" s="129">
        <f t="shared" si="1"/>
        <v>7</v>
      </c>
      <c r="I46" s="130"/>
      <c r="J46" s="130"/>
      <c r="K46" s="130"/>
      <c r="L46" s="129"/>
      <c r="M46" s="129">
        <v>4</v>
      </c>
      <c r="N46" s="129">
        <v>3</v>
      </c>
    </row>
    <row r="47" spans="1:14" x14ac:dyDescent="0.3">
      <c r="A47" s="124" t="s">
        <v>229</v>
      </c>
      <c r="B47" s="124"/>
      <c r="C47" s="124"/>
      <c r="D47" s="124"/>
      <c r="E47" s="129">
        <v>0</v>
      </c>
      <c r="F47" s="129">
        <v>6</v>
      </c>
      <c r="G47" s="129">
        <f t="shared" si="0"/>
        <v>3</v>
      </c>
      <c r="H47" s="129">
        <f t="shared" si="1"/>
        <v>3</v>
      </c>
      <c r="I47" s="130"/>
      <c r="J47" s="130"/>
      <c r="K47" s="130"/>
      <c r="L47" s="129">
        <v>2</v>
      </c>
      <c r="M47" s="129"/>
      <c r="N47" s="129">
        <v>1</v>
      </c>
    </row>
    <row r="48" spans="1:14" x14ac:dyDescent="0.3">
      <c r="A48" s="128" t="s">
        <v>230</v>
      </c>
      <c r="B48" s="128"/>
      <c r="C48" s="128"/>
      <c r="D48" s="128"/>
      <c r="E48" s="129">
        <v>2</v>
      </c>
      <c r="F48" s="129">
        <v>14</v>
      </c>
      <c r="G48" s="129">
        <f t="shared" si="0"/>
        <v>5</v>
      </c>
      <c r="H48" s="129">
        <f t="shared" si="1"/>
        <v>5</v>
      </c>
      <c r="I48" s="130"/>
      <c r="J48" s="130"/>
      <c r="K48" s="130"/>
      <c r="L48" s="129"/>
      <c r="M48" s="129">
        <v>4</v>
      </c>
      <c r="N48" s="129">
        <v>1</v>
      </c>
    </row>
    <row r="49" spans="1:14" x14ac:dyDescent="0.3">
      <c r="A49" s="128" t="s">
        <v>231</v>
      </c>
      <c r="B49" s="128"/>
      <c r="C49" s="128"/>
      <c r="D49" s="128"/>
      <c r="E49" s="129">
        <v>3</v>
      </c>
      <c r="F49" s="129">
        <v>20</v>
      </c>
      <c r="G49" s="129">
        <f t="shared" si="0"/>
        <v>4</v>
      </c>
      <c r="H49" s="129">
        <f t="shared" si="1"/>
        <v>4</v>
      </c>
      <c r="I49" s="130"/>
      <c r="J49" s="130"/>
      <c r="K49" s="130"/>
      <c r="L49" s="129">
        <v>1</v>
      </c>
      <c r="M49" s="129">
        <v>1</v>
      </c>
      <c r="N49" s="129">
        <v>2</v>
      </c>
    </row>
    <row r="50" spans="1:14" x14ac:dyDescent="0.3">
      <c r="A50" s="124" t="s">
        <v>232</v>
      </c>
      <c r="B50" s="124"/>
      <c r="C50" s="124"/>
      <c r="D50" s="124"/>
      <c r="E50" s="129">
        <v>2</v>
      </c>
      <c r="F50" s="129">
        <v>2</v>
      </c>
      <c r="G50" s="129">
        <f t="shared" si="0"/>
        <v>1</v>
      </c>
      <c r="H50" s="129">
        <f t="shared" si="1"/>
        <v>1</v>
      </c>
      <c r="I50" s="130"/>
      <c r="J50" s="130"/>
      <c r="K50" s="130"/>
      <c r="L50" s="129"/>
      <c r="M50" s="129"/>
      <c r="N50" s="129">
        <v>1</v>
      </c>
    </row>
    <row r="51" spans="1:14" x14ac:dyDescent="0.3">
      <c r="A51" s="124" t="s">
        <v>233</v>
      </c>
      <c r="B51" s="124"/>
      <c r="C51" s="124"/>
      <c r="D51" s="124"/>
      <c r="E51" s="129">
        <v>5</v>
      </c>
      <c r="F51" s="129">
        <v>2</v>
      </c>
      <c r="G51" s="129">
        <f t="shared" si="0"/>
        <v>5</v>
      </c>
      <c r="H51" s="129">
        <f t="shared" si="1"/>
        <v>5</v>
      </c>
      <c r="I51" s="130"/>
      <c r="J51" s="130"/>
      <c r="K51" s="130"/>
      <c r="L51" s="129"/>
      <c r="M51" s="129">
        <v>3</v>
      </c>
      <c r="N51" s="129">
        <v>2</v>
      </c>
    </row>
    <row r="52" spans="1:14" ht="15" thickBot="1" x14ac:dyDescent="0.35">
      <c r="A52" s="124"/>
      <c r="B52" s="124"/>
      <c r="C52" s="131"/>
      <c r="D52" s="131" t="s">
        <v>234</v>
      </c>
      <c r="E52" s="132">
        <f>SUM(E31:E51)</f>
        <v>90</v>
      </c>
      <c r="F52" s="132">
        <f>SUM(F31:F51)</f>
        <v>104</v>
      </c>
      <c r="G52" s="132">
        <f>SUM(G31:G51)</f>
        <v>74</v>
      </c>
      <c r="H52" s="132">
        <f>SUM(H30:H51)</f>
        <v>2089</v>
      </c>
      <c r="I52" s="124"/>
      <c r="J52" s="124"/>
      <c r="K52" s="124"/>
      <c r="L52" s="124"/>
      <c r="M52" s="124"/>
      <c r="N52" s="124"/>
    </row>
    <row r="53" spans="1:14" ht="15" thickTop="1" x14ac:dyDescent="0.3"/>
  </sheetData>
  <mergeCells count="16">
    <mergeCell ref="A45:D45"/>
    <mergeCell ref="A46:D46"/>
    <mergeCell ref="A48:D48"/>
    <mergeCell ref="A49:D49"/>
    <mergeCell ref="A38:D38"/>
    <mergeCell ref="A39:D39"/>
    <mergeCell ref="A40:D40"/>
    <mergeCell ref="A42:D42"/>
    <mergeCell ref="A43:D43"/>
    <mergeCell ref="A44:D44"/>
    <mergeCell ref="A31:D31"/>
    <mergeCell ref="A32:D32"/>
    <mergeCell ref="A33:D33"/>
    <mergeCell ref="A35:D35"/>
    <mergeCell ref="A36:D36"/>
    <mergeCell ref="A37:D37"/>
  </mergeCells>
  <pageMargins left="0.25" right="0.25" top="0.75" bottom="0.75" header="0.3" footer="0.3"/>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workbookViewId="0">
      <selection activeCell="B6" sqref="B6"/>
    </sheetView>
  </sheetViews>
  <sheetFormatPr defaultRowHeight="14.4" x14ac:dyDescent="0.3"/>
  <cols>
    <col min="1" max="1" width="47.6640625" style="19" customWidth="1"/>
    <col min="2" max="2" width="67.109375" style="20" customWidth="1"/>
    <col min="3" max="3" width="35.88671875" style="20" customWidth="1"/>
  </cols>
  <sheetData>
    <row r="1" spans="1:3" s="16" customFormat="1" x14ac:dyDescent="0.3">
      <c r="A1" s="17" t="s">
        <v>23</v>
      </c>
      <c r="B1" s="18" t="s">
        <v>144</v>
      </c>
      <c r="C1" s="18" t="s">
        <v>145</v>
      </c>
    </row>
    <row r="2" spans="1:3" ht="62.25" customHeight="1" x14ac:dyDescent="0.3">
      <c r="A2" s="19" t="s">
        <v>127</v>
      </c>
      <c r="C2" s="20" t="s">
        <v>128</v>
      </c>
    </row>
    <row r="3" spans="1:3" ht="60.75" customHeight="1" x14ac:dyDescent="0.3">
      <c r="A3" s="19" t="s">
        <v>129</v>
      </c>
      <c r="C3" s="20" t="s">
        <v>128</v>
      </c>
    </row>
    <row r="4" spans="1:3" ht="60" customHeight="1" x14ac:dyDescent="0.3">
      <c r="A4" s="19" t="s">
        <v>130</v>
      </c>
      <c r="B4" s="10" t="s">
        <v>73</v>
      </c>
      <c r="C4" s="20" t="s">
        <v>132</v>
      </c>
    </row>
    <row r="5" spans="1:3" ht="46.5" customHeight="1" x14ac:dyDescent="0.3">
      <c r="A5" s="19" t="s">
        <v>131</v>
      </c>
      <c r="B5" s="10" t="s">
        <v>72</v>
      </c>
      <c r="C5" s="20" t="s">
        <v>133</v>
      </c>
    </row>
    <row r="6" spans="1:3" ht="76.5" customHeight="1" x14ac:dyDescent="0.3">
      <c r="A6" s="19" t="s">
        <v>134</v>
      </c>
      <c r="B6" s="10" t="s">
        <v>74</v>
      </c>
      <c r="C6" s="20" t="s">
        <v>132</v>
      </c>
    </row>
    <row r="7" spans="1:3" ht="31.2" customHeight="1" x14ac:dyDescent="0.3">
      <c r="A7" s="19" t="s">
        <v>135</v>
      </c>
      <c r="C7" s="20" t="s">
        <v>136</v>
      </c>
    </row>
    <row r="8" spans="1:3" ht="16.2" customHeight="1" x14ac:dyDescent="0.3">
      <c r="A8" s="19" t="s">
        <v>146</v>
      </c>
      <c r="B8" s="10" t="s">
        <v>31</v>
      </c>
      <c r="C8" s="20" t="s">
        <v>137</v>
      </c>
    </row>
    <row r="9" spans="1:3" x14ac:dyDescent="0.3">
      <c r="A9" s="19" t="s">
        <v>138</v>
      </c>
      <c r="B9" s="10" t="s">
        <v>31</v>
      </c>
      <c r="C9" s="20" t="s">
        <v>128</v>
      </c>
    </row>
    <row r="10" spans="1:3" x14ac:dyDescent="0.3">
      <c r="A10" s="19" t="s">
        <v>139</v>
      </c>
      <c r="B10" s="20" t="s">
        <v>147</v>
      </c>
      <c r="C10" s="20" t="s">
        <v>128</v>
      </c>
    </row>
    <row r="11" spans="1:3" ht="28.8" x14ac:dyDescent="0.3">
      <c r="A11" s="19" t="s">
        <v>140</v>
      </c>
      <c r="B11" s="10" t="s">
        <v>124</v>
      </c>
      <c r="C11" s="20" t="s">
        <v>143</v>
      </c>
    </row>
    <row r="12" spans="1:3" ht="28.8" x14ac:dyDescent="0.3">
      <c r="A12" s="19" t="s">
        <v>141</v>
      </c>
      <c r="C12" s="20" t="s">
        <v>143</v>
      </c>
    </row>
    <row r="13" spans="1:3" ht="28.8" x14ac:dyDescent="0.3">
      <c r="A13" s="19" t="s">
        <v>142</v>
      </c>
      <c r="B13" s="10" t="s">
        <v>63</v>
      </c>
      <c r="C13" s="20" t="s">
        <v>143</v>
      </c>
    </row>
    <row r="15" spans="1:3" x14ac:dyDescent="0.3">
      <c r="A15" s="17" t="s">
        <v>148</v>
      </c>
    </row>
    <row r="16" spans="1:3" ht="28.8" x14ac:dyDescent="0.3">
      <c r="A16" s="19" t="s">
        <v>149</v>
      </c>
      <c r="C16" s="21">
        <v>0.3</v>
      </c>
    </row>
    <row r="17" spans="1:3" x14ac:dyDescent="0.3">
      <c r="A17" s="19" t="s">
        <v>150</v>
      </c>
    </row>
    <row r="18" spans="1:3" ht="28.8" x14ac:dyDescent="0.3">
      <c r="A18" s="19" t="s">
        <v>151</v>
      </c>
      <c r="C18" s="20" t="s">
        <v>158</v>
      </c>
    </row>
    <row r="19" spans="1:3" ht="75" customHeight="1" x14ac:dyDescent="0.3">
      <c r="A19" s="19" t="s">
        <v>152</v>
      </c>
      <c r="B19" s="10" t="s">
        <v>160</v>
      </c>
      <c r="C19" s="20" t="s">
        <v>159</v>
      </c>
    </row>
    <row r="20" spans="1:3" x14ac:dyDescent="0.3">
      <c r="A20" s="19" t="s">
        <v>156</v>
      </c>
    </row>
    <row r="21" spans="1:3" x14ac:dyDescent="0.3">
      <c r="A21" s="19" t="s">
        <v>153</v>
      </c>
      <c r="B21" s="20" t="s">
        <v>157</v>
      </c>
      <c r="C21" s="20" t="s">
        <v>128</v>
      </c>
    </row>
    <row r="22" spans="1:3" x14ac:dyDescent="0.3">
      <c r="A22" s="19" t="s">
        <v>154</v>
      </c>
      <c r="B22" s="20" t="s">
        <v>157</v>
      </c>
      <c r="C22" s="20" t="s">
        <v>128</v>
      </c>
    </row>
    <row r="23" spans="1:3" x14ac:dyDescent="0.3">
      <c r="A23" s="19" t="s">
        <v>155</v>
      </c>
      <c r="B23" s="20" t="s">
        <v>157</v>
      </c>
      <c r="C23" s="20" t="s">
        <v>128</v>
      </c>
    </row>
    <row r="24" spans="1:3" ht="61.2" customHeight="1" x14ac:dyDescent="0.3">
      <c r="A24" s="19" t="s">
        <v>168</v>
      </c>
      <c r="B24" s="10" t="s">
        <v>69</v>
      </c>
    </row>
  </sheetData>
  <printOptions horizontalCentered="1" verticalCentered="1"/>
  <pageMargins left="0.25" right="0.25" top="0.25" bottom="0.25" header="0" footer="0.3"/>
  <pageSetup scale="88" fitToHeight="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1"/>
  <sheetViews>
    <sheetView workbookViewId="0">
      <selection activeCell="B11" sqref="B11"/>
    </sheetView>
  </sheetViews>
  <sheetFormatPr defaultColWidth="9.109375" defaultRowHeight="14.4" x14ac:dyDescent="0.3"/>
  <cols>
    <col min="1" max="1" width="43.6640625" style="1" customWidth="1"/>
    <col min="2" max="2" width="48.5546875" style="9" customWidth="1"/>
    <col min="3" max="16384" width="9.109375" style="5"/>
  </cols>
  <sheetData>
    <row r="1" spans="1:7" ht="14.25" customHeight="1" thickTop="1" x14ac:dyDescent="0.3">
      <c r="A1" s="2" t="s">
        <v>23</v>
      </c>
      <c r="B1" s="4" t="s">
        <v>29</v>
      </c>
    </row>
    <row r="2" spans="1:7" ht="33" customHeight="1" x14ac:dyDescent="0.3">
      <c r="A2" s="3" t="s">
        <v>24</v>
      </c>
      <c r="B2" s="6" t="s">
        <v>71</v>
      </c>
    </row>
    <row r="3" spans="1:7" ht="45.6" customHeight="1" x14ac:dyDescent="0.3">
      <c r="A3" s="7" t="s">
        <v>0</v>
      </c>
      <c r="B3" s="8" t="s">
        <v>60</v>
      </c>
      <c r="C3" s="9"/>
      <c r="D3" s="9"/>
      <c r="E3" s="9"/>
      <c r="F3" s="9"/>
      <c r="G3" s="9"/>
    </row>
    <row r="4" spans="1:7" ht="33" customHeight="1" x14ac:dyDescent="0.3">
      <c r="A4" s="3" t="s">
        <v>25</v>
      </c>
      <c r="B4" s="6" t="s">
        <v>68</v>
      </c>
    </row>
    <row r="5" spans="1:7" ht="61.95" customHeight="1" x14ac:dyDescent="0.3">
      <c r="A5" s="7" t="s">
        <v>1</v>
      </c>
      <c r="B5" s="10" t="s">
        <v>73</v>
      </c>
    </row>
    <row r="6" spans="1:7" ht="46.95" customHeight="1" x14ac:dyDescent="0.3">
      <c r="A6" s="7" t="s">
        <v>2</v>
      </c>
      <c r="B6" s="10" t="s">
        <v>72</v>
      </c>
    </row>
    <row r="7" spans="1:7" ht="144" x14ac:dyDescent="0.3">
      <c r="A7" s="3" t="s">
        <v>3</v>
      </c>
      <c r="B7" s="10" t="s">
        <v>126</v>
      </c>
    </row>
    <row r="8" spans="1:7" ht="31.2" customHeight="1" x14ac:dyDescent="0.3">
      <c r="A8" s="3" t="s">
        <v>4</v>
      </c>
      <c r="B8" s="10" t="s">
        <v>31</v>
      </c>
    </row>
    <row r="9" spans="1:7" ht="103.2" customHeight="1" x14ac:dyDescent="0.3">
      <c r="A9" s="7" t="s">
        <v>5</v>
      </c>
      <c r="B9" s="10" t="s">
        <v>123</v>
      </c>
    </row>
    <row r="10" spans="1:7" ht="88.2" customHeight="1" x14ac:dyDescent="0.3">
      <c r="A10" s="7" t="s">
        <v>6</v>
      </c>
      <c r="B10" s="10" t="s">
        <v>74</v>
      </c>
    </row>
    <row r="11" spans="1:7" ht="72" customHeight="1" x14ac:dyDescent="0.3">
      <c r="A11" s="7" t="s">
        <v>64</v>
      </c>
      <c r="B11" s="10" t="s">
        <v>69</v>
      </c>
    </row>
    <row r="12" spans="1:7" ht="30" customHeight="1" x14ac:dyDescent="0.3">
      <c r="A12" s="3" t="s">
        <v>7</v>
      </c>
      <c r="B12" s="10" t="s">
        <v>122</v>
      </c>
    </row>
    <row r="13" spans="1:7" ht="31.2" customHeight="1" x14ac:dyDescent="0.3">
      <c r="A13" s="3" t="s">
        <v>8</v>
      </c>
      <c r="B13" s="10" t="s">
        <v>122</v>
      </c>
    </row>
    <row r="14" spans="1:7" ht="15" customHeight="1" x14ac:dyDescent="0.3">
      <c r="A14" s="3" t="s">
        <v>9</v>
      </c>
      <c r="B14" s="10" t="s">
        <v>30</v>
      </c>
    </row>
    <row r="15" spans="1:7" ht="15" customHeight="1" x14ac:dyDescent="0.3">
      <c r="A15" s="3" t="s">
        <v>10</v>
      </c>
      <c r="B15" s="10" t="s">
        <v>70</v>
      </c>
    </row>
    <row r="16" spans="1:7" ht="15" customHeight="1" x14ac:dyDescent="0.3">
      <c r="A16" s="3" t="s">
        <v>11</v>
      </c>
      <c r="B16" s="10" t="s">
        <v>31</v>
      </c>
    </row>
    <row r="17" spans="1:2" ht="15" customHeight="1" x14ac:dyDescent="0.3">
      <c r="A17" s="3" t="s">
        <v>12</v>
      </c>
      <c r="B17" s="10" t="s">
        <v>31</v>
      </c>
    </row>
    <row r="18" spans="1:2" x14ac:dyDescent="0.3">
      <c r="A18" s="3" t="s">
        <v>13</v>
      </c>
      <c r="B18" s="10" t="s">
        <v>31</v>
      </c>
    </row>
    <row r="19" spans="1:2" x14ac:dyDescent="0.3">
      <c r="A19" s="3" t="s">
        <v>14</v>
      </c>
      <c r="B19" s="10" t="s">
        <v>31</v>
      </c>
    </row>
    <row r="20" spans="1:2" ht="14.4" customHeight="1" x14ac:dyDescent="0.3">
      <c r="A20" s="3" t="s">
        <v>27</v>
      </c>
      <c r="B20" s="10" t="s">
        <v>31</v>
      </c>
    </row>
    <row r="21" spans="1:2" ht="16.95" customHeight="1" x14ac:dyDescent="0.3">
      <c r="A21" s="3" t="s">
        <v>15</v>
      </c>
      <c r="B21" s="10" t="s">
        <v>31</v>
      </c>
    </row>
    <row r="22" spans="1:2" ht="15" customHeight="1" x14ac:dyDescent="0.3">
      <c r="A22" s="3" t="s">
        <v>16</v>
      </c>
      <c r="B22" s="10" t="s">
        <v>31</v>
      </c>
    </row>
    <row r="23" spans="1:2" ht="45" customHeight="1" x14ac:dyDescent="0.3">
      <c r="A23" s="3" t="s">
        <v>28</v>
      </c>
      <c r="B23" s="10" t="s">
        <v>124</v>
      </c>
    </row>
    <row r="24" spans="1:2" ht="29.4" customHeight="1" x14ac:dyDescent="0.3">
      <c r="A24" s="3" t="s">
        <v>26</v>
      </c>
      <c r="B24" s="10" t="s">
        <v>63</v>
      </c>
    </row>
    <row r="25" spans="1:2" ht="29.4" customHeight="1" x14ac:dyDescent="0.3">
      <c r="A25" s="3" t="s">
        <v>17</v>
      </c>
      <c r="B25" s="10" t="s">
        <v>31</v>
      </c>
    </row>
    <row r="26" spans="1:2" ht="13.95" customHeight="1" x14ac:dyDescent="0.3">
      <c r="A26" s="3" t="s">
        <v>18</v>
      </c>
      <c r="B26" s="10" t="s">
        <v>31</v>
      </c>
    </row>
    <row r="27" spans="1:2" ht="29.4" customHeight="1" x14ac:dyDescent="0.3">
      <c r="A27" s="3" t="s">
        <v>19</v>
      </c>
      <c r="B27" s="10" t="s">
        <v>122</v>
      </c>
    </row>
    <row r="28" spans="1:2" ht="29.4" customHeight="1" x14ac:dyDescent="0.3">
      <c r="A28" s="3" t="s">
        <v>20</v>
      </c>
      <c r="B28" s="10" t="s">
        <v>30</v>
      </c>
    </row>
    <row r="29" spans="1:2" ht="43.2" x14ac:dyDescent="0.3">
      <c r="A29" s="7" t="s">
        <v>65</v>
      </c>
      <c r="B29" s="8" t="s">
        <v>75</v>
      </c>
    </row>
    <row r="30" spans="1:2" ht="30" customHeight="1" x14ac:dyDescent="0.3">
      <c r="A30" s="7" t="s">
        <v>66</v>
      </c>
      <c r="B30" s="8" t="s">
        <v>61</v>
      </c>
    </row>
    <row r="31" spans="1:2" ht="129.6" x14ac:dyDescent="0.3">
      <c r="A31" s="7" t="s">
        <v>67</v>
      </c>
      <c r="B31" s="8" t="s">
        <v>62</v>
      </c>
    </row>
    <row r="32" spans="1:2" ht="13.95" customHeight="1" x14ac:dyDescent="0.3">
      <c r="A32" s="3" t="s">
        <v>21</v>
      </c>
      <c r="B32" s="10" t="s">
        <v>30</v>
      </c>
    </row>
    <row r="33" spans="1:2" ht="14.4" customHeight="1" x14ac:dyDescent="0.3">
      <c r="A33" s="3" t="s">
        <v>22</v>
      </c>
      <c r="B33" s="10" t="s">
        <v>30</v>
      </c>
    </row>
    <row r="37" spans="1:2" ht="29.25" customHeight="1" x14ac:dyDescent="0.3"/>
    <row r="38" spans="1:2" ht="29.25" customHeight="1" x14ac:dyDescent="0.3">
      <c r="A38" s="9"/>
    </row>
    <row r="39" spans="1:2" ht="29.25" customHeight="1" x14ac:dyDescent="0.3"/>
    <row r="40" spans="1:2" ht="29.25" customHeight="1" x14ac:dyDescent="0.3"/>
    <row r="41" spans="1:2" ht="87.75" customHeight="1" x14ac:dyDescent="0.3"/>
  </sheetData>
  <customSheetViews>
    <customSheetView guid="{9A612212-DBCA-4099-9FE0-EE5CD314C747}" hiddenColumns="1" topLeftCell="A10">
      <selection activeCell="M14" sqref="M14"/>
      <pageMargins left="0.7" right="0.7" top="0.75" bottom="0.75" header="0.3" footer="0.3"/>
      <pageSetup orientation="portrait" r:id="rId1"/>
    </customSheetView>
    <customSheetView guid="{F87513D2-BD75-4796-9C37-15B64743ABCF}" hiddenColumns="1">
      <selection activeCell="H8" sqref="H8"/>
      <pageMargins left="0.7" right="0.7" top="0.75" bottom="0.75" header="0.3" footer="0.3"/>
      <pageSetup orientation="portrait" r:id="rId2"/>
    </customSheetView>
  </customSheetView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topLeftCell="A5" workbookViewId="0">
      <selection activeCell="C1" sqref="C1:C1048576"/>
    </sheetView>
  </sheetViews>
  <sheetFormatPr defaultColWidth="9.109375" defaultRowHeight="15.6" x14ac:dyDescent="0.3"/>
  <cols>
    <col min="1" max="1" width="9.109375" style="14"/>
    <col min="2" max="2" width="44.33203125" style="13" bestFit="1" customWidth="1"/>
    <col min="3" max="16384" width="9.109375" style="14"/>
  </cols>
  <sheetData>
    <row r="1" spans="1:2" s="11" customFormat="1" x14ac:dyDescent="0.3">
      <c r="A1" s="11" t="s">
        <v>76</v>
      </c>
      <c r="B1" s="12"/>
    </row>
    <row r="3" spans="1:2" x14ac:dyDescent="0.3">
      <c r="A3" s="11" t="s">
        <v>77</v>
      </c>
    </row>
    <row r="4" spans="1:2" x14ac:dyDescent="0.3">
      <c r="B4" s="123" t="s">
        <v>208</v>
      </c>
    </row>
    <row r="5" spans="1:2" x14ac:dyDescent="0.3">
      <c r="B5" s="15" t="s">
        <v>78</v>
      </c>
    </row>
    <row r="6" spans="1:2" x14ac:dyDescent="0.3">
      <c r="B6" s="15" t="s">
        <v>79</v>
      </c>
    </row>
    <row r="7" spans="1:2" x14ac:dyDescent="0.3">
      <c r="B7" s="15" t="s">
        <v>80</v>
      </c>
    </row>
    <row r="8" spans="1:2" x14ac:dyDescent="0.3">
      <c r="B8" s="123" t="s">
        <v>209</v>
      </c>
    </row>
    <row r="9" spans="1:2" x14ac:dyDescent="0.3">
      <c r="B9" s="123" t="s">
        <v>81</v>
      </c>
    </row>
    <row r="10" spans="1:2" x14ac:dyDescent="0.3">
      <c r="B10" s="15" t="s">
        <v>82</v>
      </c>
    </row>
    <row r="11" spans="1:2" x14ac:dyDescent="0.3">
      <c r="B11" s="15" t="s">
        <v>83</v>
      </c>
    </row>
    <row r="12" spans="1:2" x14ac:dyDescent="0.3">
      <c r="B12" s="15" t="s">
        <v>84</v>
      </c>
    </row>
    <row r="13" spans="1:2" x14ac:dyDescent="0.3">
      <c r="B13" s="15" t="s">
        <v>85</v>
      </c>
    </row>
    <row r="14" spans="1:2" x14ac:dyDescent="0.3">
      <c r="B14" s="123" t="s">
        <v>86</v>
      </c>
    </row>
    <row r="15" spans="1:2" x14ac:dyDescent="0.3">
      <c r="B15" s="123" t="s">
        <v>87</v>
      </c>
    </row>
    <row r="16" spans="1:2" x14ac:dyDescent="0.3">
      <c r="B16" s="15" t="s">
        <v>88</v>
      </c>
    </row>
    <row r="17" spans="1:2" x14ac:dyDescent="0.3">
      <c r="B17" s="15" t="s">
        <v>89</v>
      </c>
    </row>
    <row r="18" spans="1:2" x14ac:dyDescent="0.3">
      <c r="B18" s="15" t="s">
        <v>90</v>
      </c>
    </row>
    <row r="19" spans="1:2" x14ac:dyDescent="0.3">
      <c r="B19" s="15" t="s">
        <v>91</v>
      </c>
    </row>
    <row r="20" spans="1:2" x14ac:dyDescent="0.3">
      <c r="B20" s="15" t="s">
        <v>92</v>
      </c>
    </row>
    <row r="21" spans="1:2" x14ac:dyDescent="0.3">
      <c r="B21" s="15" t="s">
        <v>93</v>
      </c>
    </row>
    <row r="22" spans="1:2" x14ac:dyDescent="0.3">
      <c r="B22" s="15" t="s">
        <v>94</v>
      </c>
    </row>
    <row r="23" spans="1:2" x14ac:dyDescent="0.3">
      <c r="A23" s="11" t="s">
        <v>95</v>
      </c>
    </row>
    <row r="24" spans="1:2" x14ac:dyDescent="0.3">
      <c r="B24" s="13" t="s">
        <v>32</v>
      </c>
    </row>
    <row r="25" spans="1:2" x14ac:dyDescent="0.3">
      <c r="B25" s="13" t="s">
        <v>33</v>
      </c>
    </row>
    <row r="26" spans="1:2" x14ac:dyDescent="0.3">
      <c r="B26" s="13" t="s">
        <v>34</v>
      </c>
    </row>
    <row r="27" spans="1:2" x14ac:dyDescent="0.3">
      <c r="B27" s="13" t="s">
        <v>35</v>
      </c>
    </row>
    <row r="28" spans="1:2" x14ac:dyDescent="0.3">
      <c r="B28" s="13" t="s">
        <v>36</v>
      </c>
    </row>
    <row r="29" spans="1:2" x14ac:dyDescent="0.3">
      <c r="B29" s="13" t="s">
        <v>37</v>
      </c>
    </row>
    <row r="30" spans="1:2" x14ac:dyDescent="0.3">
      <c r="B30" s="13" t="s">
        <v>38</v>
      </c>
    </row>
    <row r="31" spans="1:2" x14ac:dyDescent="0.3">
      <c r="B31" s="13" t="s">
        <v>39</v>
      </c>
    </row>
    <row r="32" spans="1:2" x14ac:dyDescent="0.3">
      <c r="B32" s="13" t="s">
        <v>40</v>
      </c>
    </row>
    <row r="33" spans="2:2" x14ac:dyDescent="0.3">
      <c r="B33" s="13" t="s">
        <v>41</v>
      </c>
    </row>
    <row r="34" spans="2:2" x14ac:dyDescent="0.3">
      <c r="B34" s="13" t="s">
        <v>42</v>
      </c>
    </row>
    <row r="35" spans="2:2" x14ac:dyDescent="0.3">
      <c r="B35" s="13" t="s">
        <v>43</v>
      </c>
    </row>
    <row r="36" spans="2:2" x14ac:dyDescent="0.3">
      <c r="B36" s="13" t="s">
        <v>44</v>
      </c>
    </row>
    <row r="37" spans="2:2" x14ac:dyDescent="0.3">
      <c r="B37" s="13" t="s">
        <v>45</v>
      </c>
    </row>
    <row r="38" spans="2:2" x14ac:dyDescent="0.3">
      <c r="B38" s="13" t="s">
        <v>46</v>
      </c>
    </row>
    <row r="39" spans="2:2" x14ac:dyDescent="0.3">
      <c r="B39" s="13" t="s">
        <v>47</v>
      </c>
    </row>
    <row r="40" spans="2:2" x14ac:dyDescent="0.3">
      <c r="B40" s="13" t="s">
        <v>48</v>
      </c>
    </row>
    <row r="41" spans="2:2" x14ac:dyDescent="0.3">
      <c r="B41" s="13" t="s">
        <v>49</v>
      </c>
    </row>
    <row r="42" spans="2:2" x14ac:dyDescent="0.3">
      <c r="B42" s="13" t="s">
        <v>50</v>
      </c>
    </row>
    <row r="43" spans="2:2" x14ac:dyDescent="0.3">
      <c r="B43" s="13" t="s">
        <v>125</v>
      </c>
    </row>
    <row r="44" spans="2:2" x14ac:dyDescent="0.3">
      <c r="B44" s="13" t="s">
        <v>51</v>
      </c>
    </row>
    <row r="45" spans="2:2" x14ac:dyDescent="0.3">
      <c r="B45" s="13" t="s">
        <v>52</v>
      </c>
    </row>
    <row r="46" spans="2:2" x14ac:dyDescent="0.3">
      <c r="B46" s="13" t="s">
        <v>53</v>
      </c>
    </row>
    <row r="47" spans="2:2" x14ac:dyDescent="0.3">
      <c r="B47" s="13" t="s">
        <v>54</v>
      </c>
    </row>
    <row r="48" spans="2:2" x14ac:dyDescent="0.3">
      <c r="B48" s="13" t="s">
        <v>55</v>
      </c>
    </row>
    <row r="49" spans="1:2" x14ac:dyDescent="0.3">
      <c r="B49" s="13" t="s">
        <v>56</v>
      </c>
    </row>
    <row r="50" spans="1:2" x14ac:dyDescent="0.3">
      <c r="B50" s="13" t="s">
        <v>57</v>
      </c>
    </row>
    <row r="51" spans="1:2" x14ac:dyDescent="0.3">
      <c r="B51" s="13" t="s">
        <v>58</v>
      </c>
    </row>
    <row r="52" spans="1:2" x14ac:dyDescent="0.3">
      <c r="B52" s="13" t="s">
        <v>59</v>
      </c>
    </row>
    <row r="53" spans="1:2" x14ac:dyDescent="0.3">
      <c r="A53" s="11" t="s">
        <v>96</v>
      </c>
    </row>
    <row r="54" spans="1:2" x14ac:dyDescent="0.3">
      <c r="B54" s="13" t="s">
        <v>97</v>
      </c>
    </row>
    <row r="55" spans="1:2" x14ac:dyDescent="0.3">
      <c r="B55" s="13" t="s">
        <v>98</v>
      </c>
    </row>
    <row r="56" spans="1:2" x14ac:dyDescent="0.3">
      <c r="B56" s="13" t="s">
        <v>99</v>
      </c>
    </row>
    <row r="57" spans="1:2" x14ac:dyDescent="0.3">
      <c r="B57" s="13" t="s">
        <v>100</v>
      </c>
    </row>
    <row r="58" spans="1:2" x14ac:dyDescent="0.3">
      <c r="B58" s="13" t="s">
        <v>101</v>
      </c>
    </row>
    <row r="59" spans="1:2" x14ac:dyDescent="0.3">
      <c r="B59" s="13" t="s">
        <v>102</v>
      </c>
    </row>
    <row r="60" spans="1:2" x14ac:dyDescent="0.3">
      <c r="B60" s="13" t="s">
        <v>103</v>
      </c>
    </row>
    <row r="61" spans="1:2" x14ac:dyDescent="0.3">
      <c r="B61" s="13" t="s">
        <v>104</v>
      </c>
    </row>
    <row r="62" spans="1:2" x14ac:dyDescent="0.3">
      <c r="B62" s="13" t="s">
        <v>105</v>
      </c>
    </row>
    <row r="63" spans="1:2" x14ac:dyDescent="0.3">
      <c r="B63" s="13" t="s">
        <v>106</v>
      </c>
    </row>
    <row r="64" spans="1:2" x14ac:dyDescent="0.3">
      <c r="B64" s="13" t="s">
        <v>107</v>
      </c>
    </row>
    <row r="65" spans="2:2" x14ac:dyDescent="0.3">
      <c r="B65" s="13" t="s">
        <v>108</v>
      </c>
    </row>
    <row r="66" spans="2:2" x14ac:dyDescent="0.3">
      <c r="B66" s="13" t="s">
        <v>109</v>
      </c>
    </row>
    <row r="67" spans="2:2" x14ac:dyDescent="0.3">
      <c r="B67" s="13" t="s">
        <v>110</v>
      </c>
    </row>
    <row r="68" spans="2:2" x14ac:dyDescent="0.3">
      <c r="B68" s="13" t="s">
        <v>111</v>
      </c>
    </row>
    <row r="69" spans="2:2" x14ac:dyDescent="0.3">
      <c r="B69" s="13" t="s">
        <v>112</v>
      </c>
    </row>
    <row r="70" spans="2:2" x14ac:dyDescent="0.3">
      <c r="B70" s="13" t="s">
        <v>113</v>
      </c>
    </row>
    <row r="71" spans="2:2" x14ac:dyDescent="0.3">
      <c r="B71" s="13" t="s">
        <v>114</v>
      </c>
    </row>
    <row r="72" spans="2:2" x14ac:dyDescent="0.3">
      <c r="B72" s="13" t="s">
        <v>115</v>
      </c>
    </row>
    <row r="73" spans="2:2" x14ac:dyDescent="0.3">
      <c r="B73" s="13" t="s">
        <v>116</v>
      </c>
    </row>
    <row r="74" spans="2:2" x14ac:dyDescent="0.3">
      <c r="B74" s="13" t="s">
        <v>117</v>
      </c>
    </row>
    <row r="75" spans="2:2" x14ac:dyDescent="0.3">
      <c r="B75" s="13" t="s">
        <v>118</v>
      </c>
    </row>
    <row r="76" spans="2:2" x14ac:dyDescent="0.3">
      <c r="B76" s="13" t="s">
        <v>119</v>
      </c>
    </row>
    <row r="77" spans="2:2" x14ac:dyDescent="0.3">
      <c r="B77" s="13" t="s">
        <v>120</v>
      </c>
    </row>
    <row r="78" spans="2:2" x14ac:dyDescent="0.3">
      <c r="B78" s="13"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All</vt:lpstr>
      <vt:lpstr>UI</vt:lpstr>
      <vt:lpstr>BSU</vt:lpstr>
      <vt:lpstr>ISU</vt:lpstr>
      <vt:lpstr>Definition FY15</vt:lpstr>
      <vt:lpstr>Definitions FY14</vt:lpstr>
      <vt:lpstr>Tab A</vt:lpstr>
      <vt:lpstr>'Definitions FY14'!_ftn1</vt:lpstr>
      <vt:lpstr>'Definitions FY14'!_ftn6</vt:lpstr>
      <vt:lpstr>'Definitions FY14'!_ftn7</vt:lpstr>
      <vt:lpstr>'Definitions FY14'!_ftn8</vt:lpstr>
      <vt:lpstr>'Definitions FY14'!_ftn9</vt:lpstr>
      <vt:lpstr>'Definitions FY14'!_ftnref1</vt:lpstr>
      <vt:lpstr>'Definitions FY14'!_ftnref2</vt:lpstr>
      <vt:lpstr>'Definitions FY14'!_ftnref3</vt:lpstr>
      <vt:lpstr>'Definitions FY14'!_ftnref4</vt:lpstr>
      <vt:lpstr>'Definitions FY14'!_ftnref5</vt:lpstr>
      <vt:lpstr>'Definitions FY14'!_ftnref6</vt:lpstr>
      <vt:lpstr>'Definitions FY14'!_ftnref7</vt:lpstr>
      <vt:lpstr>'Definitions FY14'!_ftnref8</vt:lpstr>
      <vt:lpstr>'Definitions FY14'!_ftnref9</vt:lpstr>
      <vt:lpstr>'Definition FY15'!Print_Area</vt:lpstr>
      <vt:lpstr>ISU!Print_Area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tbent</dc:creator>
  <cp:lastModifiedBy>bachjuli</cp:lastModifiedBy>
  <cp:lastPrinted>2015-10-05T15:15:50Z</cp:lastPrinted>
  <dcterms:created xsi:type="dcterms:W3CDTF">2012-10-05T20:37:20Z</dcterms:created>
  <dcterms:modified xsi:type="dcterms:W3CDTF">2015-10-09T22:34:39Z</dcterms:modified>
</cp:coreProperties>
</file>