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Policy Planning &amp; Govtl Affairs\Research\HERC\Research Strategic Plan\FY16 performance\"/>
    </mc:Choice>
  </mc:AlternateContent>
  <bookViews>
    <workbookView xWindow="0" yWindow="0" windowWidth="19200" windowHeight="10560"/>
  </bookViews>
  <sheets>
    <sheet name="FY16 ISU " sheetId="5" r:id="rId1"/>
    <sheet name="Definition FY16" sheetId="4" r:id="rId2"/>
    <sheet name="Tab A" sheetId="3" r:id="rId3"/>
    <sheet name="ISU only CAES rel. degrees FY16" sheetId="6" state="hidden" r:id="rId4"/>
  </sheets>
  <definedNames>
    <definedName name="_xlnm.Print_Area" localSheetId="0">'FY16 ISU '!$A$1:$I$27</definedName>
  </definedNames>
  <calcPr calcId="162913"/>
  <customWorkbookViews>
    <customWorkbookView name="Karen Henry - Personal View" guid="{F87513D2-BD75-4796-9C37-15B64743ABCF}" mergeInterval="0" personalView="1" maximized="1" windowWidth="1264" windowHeight="812" activeSheetId="1"/>
    <customWorkbookView name="Annie Riedinger - Personal View" guid="{9A612212-DBCA-4099-9FE0-EE5CD314C747}" mergeInterval="0" personalView="1" maximized="1" windowWidth="1600" windowHeight="675" activeSheetId="1"/>
  </customWorkbookViews>
</workbook>
</file>

<file path=xl/calcChain.xml><?xml version="1.0" encoding="utf-8"?>
<calcChain xmlns="http://schemas.openxmlformats.org/spreadsheetml/2006/main">
  <c r="F32" i="3" l="1"/>
  <c r="F34" i="6"/>
  <c r="B19" i="5" l="1"/>
  <c r="C19" i="5"/>
  <c r="D19" i="5"/>
  <c r="B20" i="5"/>
  <c r="C20" i="5"/>
  <c r="D20" i="5"/>
  <c r="B21" i="5"/>
  <c r="C21" i="5"/>
  <c r="D21" i="5"/>
  <c r="B23" i="5"/>
  <c r="C23" i="5"/>
  <c r="D23" i="5"/>
  <c r="B24" i="5"/>
  <c r="C24" i="5"/>
  <c r="D24" i="5"/>
  <c r="C18" i="5"/>
  <c r="D18" i="5"/>
  <c r="B18" i="5"/>
  <c r="B13" i="5"/>
  <c r="C13" i="5"/>
  <c r="D13" i="5"/>
  <c r="B14" i="5"/>
  <c r="C14" i="5"/>
  <c r="D14" i="5"/>
  <c r="B12" i="5"/>
  <c r="C12" i="5"/>
  <c r="D12" i="5"/>
  <c r="B5" i="5" l="1"/>
  <c r="C5" i="5"/>
  <c r="D5" i="5"/>
  <c r="B6" i="5"/>
  <c r="C6" i="5"/>
  <c r="D6" i="5"/>
  <c r="B7" i="5"/>
  <c r="C7" i="5"/>
  <c r="D7" i="5"/>
  <c r="B8" i="5"/>
  <c r="C8" i="5"/>
  <c r="D8" i="5"/>
  <c r="B9" i="5"/>
  <c r="C9" i="5"/>
  <c r="D9" i="5"/>
  <c r="B10" i="5"/>
  <c r="C10" i="5"/>
  <c r="D10" i="5"/>
  <c r="B11" i="5"/>
  <c r="C11" i="5"/>
  <c r="D11" i="5"/>
  <c r="B4" i="5"/>
  <c r="C4" i="5"/>
  <c r="D4" i="5"/>
  <c r="C3" i="5"/>
  <c r="D3" i="5"/>
  <c r="B3" i="5"/>
  <c r="C2" i="5"/>
  <c r="D2" i="5"/>
  <c r="B2" i="5"/>
</calcChain>
</file>

<file path=xl/sharedStrings.xml><?xml version="1.0" encoding="utf-8"?>
<sst xmlns="http://schemas.openxmlformats.org/spreadsheetml/2006/main" count="469" uniqueCount="168">
  <si>
    <t>Performance Measure</t>
  </si>
  <si>
    <t xml:space="preserve">Self explanatory </t>
  </si>
  <si>
    <t>Biology, MA (BIOLMST MA)</t>
  </si>
  <si>
    <t>Biology, MS (BIOLMST MS)</t>
  </si>
  <si>
    <t>Chemistry, MS (CHEM MS)</t>
  </si>
  <si>
    <t>Geology, MS (GEOLOGY-MS)</t>
  </si>
  <si>
    <t>Geophysics, MS (GEOPHYS-MS)</t>
  </si>
  <si>
    <t>Geophysics, PhD (GEOPHY-PHD)</t>
  </si>
  <si>
    <t>Geosciences, PhD (GEOSCI PHD)</t>
  </si>
  <si>
    <t>Master of Earth Science (MESCI)</t>
  </si>
  <si>
    <t>Mathematics, MS (MATH MS)</t>
  </si>
  <si>
    <t>Raptor Biology, MS (RPBIOL MST)</t>
  </si>
  <si>
    <t>Hydrologic Sciences, MS (HYDRSCI MS)</t>
  </si>
  <si>
    <t>STEM Education, MS (STEM ED MS)</t>
  </si>
  <si>
    <t>Civil Engineering, MEngr (CIVENGR ME)</t>
  </si>
  <si>
    <t>Civil Engineering, MS (CIVENGR MS)</t>
  </si>
  <si>
    <t>Computer Engineering, MS (CMPENGR MS)</t>
  </si>
  <si>
    <t>Computer Science, MS (COMPSC MST)</t>
  </si>
  <si>
    <t>Electrical Engineering, MEngr (ELCENGR ME)</t>
  </si>
  <si>
    <t>Electrical Engineering, MS (ELCENGR MS)</t>
  </si>
  <si>
    <t>Electrical&amp;Computer Engr, PhD (ECENGR PHD)</t>
  </si>
  <si>
    <t>Materials Sci &amp; Engr, MEngr (MATSCI ME)</t>
  </si>
  <si>
    <t>Materials Science &amp; Engr, MS (MATSCI MST)</t>
  </si>
  <si>
    <t>Materials Science &amp; Engr, PhD (MATSCI PHD)</t>
  </si>
  <si>
    <t>Mechanical Engineering, MEngr (MECENGR ME)</t>
  </si>
  <si>
    <t>Mechanical Engineering, MS (MECENGR MS)</t>
  </si>
  <si>
    <t>Env &amp; Nat Res &amp; Engr Poli, MPA (PUBADM ENV)</t>
  </si>
  <si>
    <t>General, MPA (PUBADM MST)</t>
  </si>
  <si>
    <t>Master of Community &amp; Reg Plan (CRP MSTR)</t>
  </si>
  <si>
    <t>State &amp; Local Government, MPA (PUBADM GOV)</t>
  </si>
  <si>
    <t>Represents the number of faculty and staff paid salary from sponsored projects.</t>
  </si>
  <si>
    <t xml:space="preserve">Internship information is based on estimates by academic year (e.g., FY09=Academic year Summer 2008 through Spring 2009) and includes all student internships with private industry where the student received university academic credit. 
</t>
  </si>
  <si>
    <t>Collaborative new awards that include subawards to or awards from other Higher Education institutions in Idaho  (excludes private higher education institutions).</t>
  </si>
  <si>
    <t>Collaborative new full proposal submissions that include subawards to or awards from other Higher Education institution in Idaho (excludes private higher education institutions).</t>
  </si>
  <si>
    <t xml:space="preserve">New awards with Private Sector – to include those that will be awarded from or has subawards to private sector entities, which includes all for profit companies whether domestic or foreign. Number will be broken out as follows: (a) is funding from private sector, and (b) is federal flow through funding passing through a private sector entity.
</t>
  </si>
  <si>
    <t>Degree designations by university that tie to CAES</t>
  </si>
  <si>
    <t>Applied Physics</t>
  </si>
  <si>
    <t>Chemistry</t>
  </si>
  <si>
    <t>Civil Engineering</t>
  </si>
  <si>
    <t>Engineering &amp; Applied Science</t>
  </si>
  <si>
    <t>Environmental Engineering</t>
  </si>
  <si>
    <t>Environmental Science Mgt</t>
  </si>
  <si>
    <t>Geographic Information Science</t>
  </si>
  <si>
    <t>Geology</t>
  </si>
  <si>
    <t>Geotechnology</t>
  </si>
  <si>
    <t>Mathematics</t>
  </si>
  <si>
    <t>Measure &amp; Control Engineering</t>
  </si>
  <si>
    <t>Mechanical Engineering</t>
  </si>
  <si>
    <t>Nuclear Science &amp; Engineering</t>
  </si>
  <si>
    <t>Physics</t>
  </si>
  <si>
    <t>BSU</t>
  </si>
  <si>
    <t>UI</t>
  </si>
  <si>
    <t>Industrial Technology (BS)</t>
  </si>
  <si>
    <t>Biological and Agricultural Engineering(MS, ME, PhD)</t>
  </si>
  <si>
    <t>Soil and Land Resources</t>
  </si>
  <si>
    <t>Chemical Engineering(M Engr, MS, PhD)</t>
  </si>
  <si>
    <t>Civil Engineering (M Engr, MS, PhD)</t>
  </si>
  <si>
    <t>Computer Engineering (M Engr, MS, PhD)</t>
  </si>
  <si>
    <t>Computer Science (MS, PhD)</t>
  </si>
  <si>
    <t>Electrical Engineering (M Engr, MS, PhD)</t>
  </si>
  <si>
    <t>Engineering Mgt (M Engr)</t>
  </si>
  <si>
    <t>Materials Science and Engineering (M Engr, MS, PhD)</t>
  </si>
  <si>
    <t>Mechanical Engineering (M Engr, MS, PhD)</t>
  </si>
  <si>
    <t>Technology Mgt (MS)</t>
  </si>
  <si>
    <t>Political Science (MA, PhD)</t>
  </si>
  <si>
    <t>Public Administration (MPA)</t>
  </si>
  <si>
    <t>Psychology: Human Factors (MS)</t>
  </si>
  <si>
    <t>Geology (MS, PhD)</t>
  </si>
  <si>
    <t>Chemistry(MS, PhD)</t>
  </si>
  <si>
    <t>Hydrology (MS)</t>
  </si>
  <si>
    <t>Mathmetics (MS, PhD)</t>
  </si>
  <si>
    <t>Physics (MS, PhD)</t>
  </si>
  <si>
    <t>Statistical Science (MS)</t>
  </si>
  <si>
    <t>Bioregional planning and Community Design(MS)</t>
  </si>
  <si>
    <t>Environmental Science (MS, PhD)</t>
  </si>
  <si>
    <t>PSM-Natural Resources &amp; Environmental Science (PSM)</t>
  </si>
  <si>
    <t>Water Resources (MS, PhD)</t>
  </si>
  <si>
    <t>Represents the number of students (undergraduate &amp; graduate) paid salary, or receiving tuition from sponsored projects.</t>
  </si>
  <si>
    <t>Master's in Communication</t>
  </si>
  <si>
    <t>Statewide amount of total annual research and development expenditures as reported in the National Science Foundation (NSF) Higher Education Research and Development Survey</t>
  </si>
  <si>
    <t>10% annual increase</t>
  </si>
  <si>
    <t>Statewide amount of U.S. Department of Energy (DOE) research and development expenditures as reported in the National Science Foundation (NSF) Higher Education Research and Development Survey.</t>
  </si>
  <si>
    <t xml:space="preserve">Number of new fully sponsored project proposals submitted by an Idaho University that involve a subaward with another Idaho institution of higher education (in either direction). </t>
  </si>
  <si>
    <t xml:space="preserve">Number of new fully sponsored project awards to an Idaho University that involve a subaward with another Idaho institution of higher education (in either direction).  </t>
  </si>
  <si>
    <t>50% annual increase</t>
  </si>
  <si>
    <t>30% annual increase</t>
  </si>
  <si>
    <t xml:space="preserve">Number of new sponsored projects involving the private sector. </t>
  </si>
  <si>
    <t xml:space="preserve">Number of technology transfer agreements (as defined by AUTM [Association of University Technology Managers]). </t>
  </si>
  <si>
    <t>15% annual increase</t>
  </si>
  <si>
    <t>1 for every $2M of research expenditures</t>
  </si>
  <si>
    <t xml:space="preserve">Amount of licensing revenues. </t>
  </si>
  <si>
    <t xml:space="preserve">Number of startup companies.  </t>
  </si>
  <si>
    <t>Number of undergraduate and graduate 
students paid from sponsored projects.</t>
  </si>
  <si>
    <t>Percentage of baccalaureate students who graduated in STEM disciplines and had a research experience.</t>
  </si>
  <si>
    <t>Number of faculty and staff paid from sponsored projects.</t>
  </si>
  <si>
    <t>20% annual increase</t>
  </si>
  <si>
    <t>How collected/reported</t>
  </si>
  <si>
    <t>Benchmark</t>
  </si>
  <si>
    <t>Number of invention disclosures (including plant varieties)</t>
  </si>
  <si>
    <t>Self explanitory</t>
  </si>
  <si>
    <t>K-20 Statewide Stratgic Plan Performance Measures</t>
  </si>
  <si>
    <t>Percentage of students participating in undergraduate research.</t>
  </si>
  <si>
    <t>Total amount of research expenditures</t>
  </si>
  <si>
    <t>Institution expenditures from competitive Federally funded grants</t>
  </si>
  <si>
    <t>Institution expenditures from competitive industry funded grants</t>
  </si>
  <si>
    <t>Number of startups</t>
  </si>
  <si>
    <t>Number of patents</t>
  </si>
  <si>
    <t>Number of disclosures</t>
  </si>
  <si>
    <t xml:space="preserve">Measure of production of intellectual property: </t>
  </si>
  <si>
    <t>Same as above</t>
  </si>
  <si>
    <t>$112M annually</t>
  </si>
  <si>
    <t>$7.2M annually</t>
  </si>
  <si>
    <t xml:space="preserve">New awards with Private Sector – to include those that will be awarded from or has subawards to private sector entities, which includes all for profit companies whether domestic or foreign. Number will be broken out as follows: (a) is funding from private sector, and (b) is federal flow through funding passing through a private sector entity. (same as above)
</t>
  </si>
  <si>
    <t>FY 2009</t>
  </si>
  <si>
    <t>FY 2010</t>
  </si>
  <si>
    <t>FY 2011</t>
  </si>
  <si>
    <t>FY 2013</t>
  </si>
  <si>
    <t>FY 2014</t>
  </si>
  <si>
    <t>FY 2015</t>
  </si>
  <si>
    <t>Number of internships</t>
  </si>
  <si>
    <t>Number of undergraduate students paid from sponsored projects.</t>
  </si>
  <si>
    <t>Number of graduate students paid from sponsored projects.</t>
  </si>
  <si>
    <t>FY 2016</t>
  </si>
  <si>
    <t>Raw numbers and percentages</t>
  </si>
  <si>
    <t>20% increase by 2021</t>
  </si>
  <si>
    <t>Internships</t>
  </si>
  <si>
    <t>Internships****</t>
  </si>
  <si>
    <t>N/A</t>
  </si>
  <si>
    <t>IDAHO STATE UNIVERSITY</t>
  </si>
  <si>
    <t>SELECTED DEGREES AWARDED  IN SCIENCE AND ENGINEERING</t>
  </si>
  <si>
    <t>FISCAL YEAR 2016</t>
  </si>
  <si>
    <t>DEGREE MAJOR</t>
  </si>
  <si>
    <t>DEGREE MAJOR DESCRIPTION</t>
  </si>
  <si>
    <t>DEGREE LEVEL</t>
  </si>
  <si>
    <t>DEGREE TYPE</t>
  </si>
  <si>
    <t>DEGREE CODE</t>
  </si>
  <si>
    <t>DEGREES AWARDED IN FY 2016</t>
  </si>
  <si>
    <t>PYAP</t>
  </si>
  <si>
    <t>GR</t>
  </si>
  <si>
    <t>DO</t>
  </si>
  <si>
    <t>PHD</t>
  </si>
  <si>
    <t>CHEM</t>
  </si>
  <si>
    <t>MA</t>
  </si>
  <si>
    <t>MS</t>
  </si>
  <si>
    <t>UG</t>
  </si>
  <si>
    <t>BA</t>
  </si>
  <si>
    <t>BS</t>
  </si>
  <si>
    <t>EGCE</t>
  </si>
  <si>
    <t>EGAS</t>
  </si>
  <si>
    <t>EGEV</t>
  </si>
  <si>
    <t>EGES</t>
  </si>
  <si>
    <t>GLIS</t>
  </si>
  <si>
    <t>GLGY</t>
  </si>
  <si>
    <t>GLGT</t>
  </si>
  <si>
    <t>CERT</t>
  </si>
  <si>
    <t>MATH</t>
  </si>
  <si>
    <t>DA</t>
  </si>
  <si>
    <t>AS</t>
  </si>
  <si>
    <t>EGMC</t>
  </si>
  <si>
    <t>EGME</t>
  </si>
  <si>
    <t>EGNE</t>
  </si>
  <si>
    <t>Nuclear Engineering</t>
  </si>
  <si>
    <t>EGNS</t>
  </si>
  <si>
    <t>PYPH</t>
  </si>
  <si>
    <t>HBS</t>
  </si>
  <si>
    <t>GRAND TOTAL</t>
  </si>
  <si>
    <t xml:space="preserve">ISU FY 16 </t>
  </si>
  <si>
    <t>Not available until January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</si>
</sst>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quot;$&quot;#,##0"/>
  </numFmts>
  <fonts count="16" x14ac:knownFonts="1">
    <font>
      <sz val="11"/>
      <color theme="1"/>
      <name val="Calibri"/>
      <family val="2"/>
      <scheme val="minor"/>
    </font>
    <font>
      <sz val="10"/>
      <name val="Arial"/>
    </font>
    <font>
      <sz val="11"/>
      <name val="Calibri"/>
      <family val="2"/>
    </font>
    <font>
      <b/>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0"/>
      <color rgb="FFFFFFFF"/>
      <name val="Arial"/>
      <family val="2"/>
    </font>
    <font>
      <sz val="14"/>
      <color theme="1"/>
      <name val="Calibri"/>
      <family val="2"/>
      <scheme val="minor"/>
    </font>
    <font>
      <b/>
      <sz val="14"/>
      <color theme="1"/>
      <name val="Calibri"/>
      <family val="2"/>
      <scheme val="minor"/>
    </font>
    <font>
      <sz val="12"/>
      <color rgb="FF000000"/>
      <name val="Arial"/>
      <family val="2"/>
    </font>
    <font>
      <sz val="12"/>
      <color rgb="FF000000"/>
      <name val="Calibri"/>
      <family val="2"/>
    </font>
    <font>
      <sz val="12"/>
      <color theme="1"/>
      <name val="Calibri"/>
      <family val="2"/>
    </font>
    <font>
      <b/>
      <sz val="11"/>
      <color rgb="FF000000"/>
      <name val="Calibri"/>
      <family val="2"/>
    </font>
    <font>
      <sz val="11"/>
      <color theme="1"/>
      <name val="Calibri"/>
      <family val="2"/>
    </font>
    <font>
      <b/>
      <sz val="14"/>
      <color rgb="FFFF0000"/>
      <name val="Calibri"/>
      <family val="2"/>
      <scheme val="minor"/>
    </font>
  </fonts>
  <fills count="6">
    <fill>
      <patternFill patternType="none"/>
    </fill>
    <fill>
      <patternFill patternType="gray125"/>
    </fill>
    <fill>
      <patternFill patternType="solid">
        <fgColor rgb="FF000080"/>
        <bgColor indexed="64"/>
      </patternFill>
    </fill>
    <fill>
      <patternFill patternType="solid">
        <fgColor theme="0" tint="-0.249977111117893"/>
        <bgColor indexed="64"/>
      </patternFill>
    </fill>
    <fill>
      <patternFill patternType="solid">
        <fgColor rgb="FFFFFFFF"/>
        <bgColor rgb="FF000000"/>
      </patternFill>
    </fill>
    <fill>
      <patternFill patternType="solid">
        <fgColor rgb="FFED7D31"/>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double">
        <color rgb="FF000080"/>
      </top>
      <bottom/>
      <diagonal/>
    </border>
    <border>
      <left style="double">
        <color rgb="FF000080"/>
      </left>
      <right/>
      <top style="double">
        <color rgb="FF000080"/>
      </top>
      <bottom/>
      <diagonal/>
    </border>
    <border>
      <left style="thin">
        <color rgb="FF002060"/>
      </left>
      <right style="thin">
        <color rgb="FF002060"/>
      </right>
      <top style="thin">
        <color rgb="FF002060"/>
      </top>
      <bottom style="thin">
        <color rgb="FF002060"/>
      </bottom>
      <diagonal/>
    </border>
  </borders>
  <cellStyleXfs count="3">
    <xf numFmtId="0" fontId="0" fillId="0" borderId="0"/>
    <xf numFmtId="0" fontId="1" fillId="0" borderId="0"/>
    <xf numFmtId="9" fontId="5" fillId="0" borderId="0" applyFont="0" applyFill="0" applyBorder="0" applyAlignment="0" applyProtection="0"/>
  </cellStyleXfs>
  <cellXfs count="55">
    <xf numFmtId="0" fontId="0" fillId="0" borderId="0" xfId="0"/>
    <xf numFmtId="0" fontId="2" fillId="0" borderId="1" xfId="0" applyFont="1" applyFill="1" applyBorder="1" applyAlignment="1">
      <alignment horizontal="left" vertical="top" wrapText="1"/>
    </xf>
    <xf numFmtId="0" fontId="3" fillId="0" borderId="0" xfId="0" applyFont="1"/>
    <xf numFmtId="0" fontId="3" fillId="0" borderId="0" xfId="0" applyFont="1" applyAlignment="1"/>
    <xf numFmtId="0" fontId="4" fillId="0" borderId="0" xfId="0" applyFont="1" applyAlignment="1"/>
    <xf numFmtId="0" fontId="4" fillId="0" borderId="0" xfId="0" applyFont="1"/>
    <xf numFmtId="0" fontId="6" fillId="0" borderId="0" xfId="0" applyFont="1"/>
    <xf numFmtId="49" fontId="6" fillId="0" borderId="1" xfId="0" applyNumberFormat="1" applyFont="1" applyBorder="1" applyAlignment="1">
      <alignment wrapText="1"/>
    </xf>
    <xf numFmtId="0" fontId="6" fillId="0" borderId="1" xfId="0" applyFont="1" applyBorder="1"/>
    <xf numFmtId="49" fontId="0" fillId="0" borderId="1" xfId="0" applyNumberFormat="1" applyBorder="1" applyAlignment="1">
      <alignment wrapText="1"/>
    </xf>
    <xf numFmtId="0" fontId="0" fillId="0" borderId="1" xfId="0" applyBorder="1"/>
    <xf numFmtId="9" fontId="0" fillId="0" borderId="1" xfId="0" applyNumberFormat="1" applyBorder="1"/>
    <xf numFmtId="0" fontId="7" fillId="2" borderId="3" xfId="0" applyFont="1" applyFill="1" applyBorder="1" applyAlignment="1">
      <alignment horizontal="center" vertical="top" wrapText="1"/>
    </xf>
    <xf numFmtId="0" fontId="7" fillId="2" borderId="2" xfId="0" applyFont="1" applyFill="1" applyBorder="1" applyAlignment="1">
      <alignment horizontal="center" vertical="top" wrapText="1"/>
    </xf>
    <xf numFmtId="0" fontId="0" fillId="0" borderId="0" xfId="0" applyAlignment="1">
      <alignment wrapText="1"/>
    </xf>
    <xf numFmtId="0" fontId="0" fillId="0" borderId="0" xfId="0"/>
    <xf numFmtId="0" fontId="0" fillId="0" borderId="0" xfId="0"/>
    <xf numFmtId="49" fontId="8" fillId="0" borderId="4" xfId="0" applyNumberFormat="1" applyFont="1" applyBorder="1" applyAlignment="1">
      <alignment wrapText="1"/>
    </xf>
    <xf numFmtId="8" fontId="8" fillId="0" borderId="4" xfId="0" applyNumberFormat="1" applyFont="1" applyBorder="1"/>
    <xf numFmtId="0" fontId="8" fillId="0" borderId="4" xfId="0" applyFont="1" applyBorder="1" applyAlignment="1">
      <alignment wrapText="1"/>
    </xf>
    <xf numFmtId="38" fontId="8" fillId="0" borderId="4" xfId="0" applyNumberFormat="1" applyFont="1" applyBorder="1"/>
    <xf numFmtId="6" fontId="8" fillId="0" borderId="4" xfId="0" applyNumberFormat="1" applyFont="1" applyBorder="1"/>
    <xf numFmtId="9" fontId="8" fillId="0" borderId="4" xfId="0" applyNumberFormat="1" applyFont="1" applyBorder="1"/>
    <xf numFmtId="49" fontId="8" fillId="3" borderId="4" xfId="0" applyNumberFormat="1" applyFont="1" applyFill="1" applyBorder="1" applyAlignment="1">
      <alignment wrapText="1"/>
    </xf>
    <xf numFmtId="38" fontId="8" fillId="3" borderId="4" xfId="0" applyNumberFormat="1" applyFont="1" applyFill="1" applyBorder="1"/>
    <xf numFmtId="0" fontId="8" fillId="3" borderId="4" xfId="0" applyFont="1" applyFill="1" applyBorder="1" applyAlignment="1">
      <alignment wrapText="1"/>
    </xf>
    <xf numFmtId="49" fontId="9" fillId="0" borderId="4" xfId="0" applyNumberFormat="1" applyFont="1" applyBorder="1" applyAlignment="1">
      <alignment wrapText="1"/>
    </xf>
    <xf numFmtId="9" fontId="8" fillId="0" borderId="4" xfId="2" applyFont="1" applyBorder="1"/>
    <xf numFmtId="9" fontId="8" fillId="0" borderId="4" xfId="2" applyFont="1" applyBorder="1" applyAlignment="1">
      <alignment horizontal="left" wrapText="1"/>
    </xf>
    <xf numFmtId="164" fontId="8" fillId="0" borderId="4" xfId="0" applyNumberFormat="1" applyFont="1" applyBorder="1"/>
    <xf numFmtId="8" fontId="10" fillId="0" borderId="4" xfId="0" applyNumberFormat="1" applyFont="1" applyFill="1" applyBorder="1" applyAlignment="1">
      <alignment horizontal="left" vertical="top" wrapText="1"/>
    </xf>
    <xf numFmtId="8" fontId="4" fillId="0" borderId="4" xfId="0" applyNumberFormat="1" applyFont="1" applyBorder="1" applyAlignment="1">
      <alignment horizontal="center" vertical="center" wrapText="1"/>
    </xf>
    <xf numFmtId="0" fontId="10" fillId="0" borderId="4"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0" borderId="4" xfId="0" applyFont="1" applyFill="1" applyBorder="1" applyAlignment="1">
      <alignment horizontal="left" vertical="center" wrapText="1"/>
    </xf>
    <xf numFmtId="0" fontId="11" fillId="4" borderId="4" xfId="0" applyFont="1" applyFill="1" applyBorder="1" applyAlignment="1">
      <alignment horizontal="left" vertical="top"/>
    </xf>
    <xf numFmtId="9" fontId="12" fillId="0" borderId="4" xfId="0" applyNumberFormat="1" applyFont="1" applyFill="1" applyBorder="1"/>
    <xf numFmtId="0" fontId="12" fillId="0" borderId="4" xfId="0" applyFont="1" applyFill="1" applyBorder="1"/>
    <xf numFmtId="6" fontId="12" fillId="0" borderId="4" xfId="0" applyNumberFormat="1" applyFont="1" applyFill="1" applyBorder="1"/>
    <xf numFmtId="8" fontId="12" fillId="0" borderId="4" xfId="0" applyNumberFormat="1" applyFont="1" applyFill="1" applyBorder="1"/>
    <xf numFmtId="38" fontId="4" fillId="0" borderId="4" xfId="0" applyNumberFormat="1" applyFont="1" applyBorder="1"/>
    <xf numFmtId="38" fontId="4" fillId="0" borderId="4" xfId="0" applyNumberFormat="1" applyFont="1" applyBorder="1" applyAlignment="1">
      <alignment horizontal="center" wrapText="1"/>
    </xf>
    <xf numFmtId="6" fontId="4" fillId="0" borderId="4" xfId="0" applyNumberFormat="1" applyFont="1" applyBorder="1" applyAlignment="1">
      <alignment horizontal="center" wrapText="1"/>
    </xf>
    <xf numFmtId="10" fontId="4" fillId="0" borderId="4" xfId="0" applyNumberFormat="1" applyFont="1" applyBorder="1" applyAlignment="1">
      <alignment horizontal="center" wrapText="1"/>
    </xf>
    <xf numFmtId="38" fontId="4" fillId="3" borderId="4" xfId="0" applyNumberFormat="1" applyFont="1" applyFill="1" applyBorder="1" applyAlignment="1">
      <alignment horizontal="center" wrapText="1"/>
    </xf>
    <xf numFmtId="9" fontId="4" fillId="0" borderId="4" xfId="2" applyFont="1" applyBorder="1" applyAlignment="1">
      <alignment horizontal="center" wrapText="1"/>
    </xf>
    <xf numFmtId="164" fontId="4" fillId="0" borderId="4" xfId="0" applyNumberFormat="1" applyFont="1" applyBorder="1" applyAlignment="1">
      <alignment horizontal="center" wrapText="1"/>
    </xf>
    <xf numFmtId="0" fontId="0" fillId="0" borderId="0" xfId="0" applyAlignment="1">
      <alignment horizontal="center" wrapText="1"/>
    </xf>
    <xf numFmtId="0" fontId="13" fillId="0" borderId="0" xfId="0" applyFont="1" applyFill="1" applyBorder="1"/>
    <xf numFmtId="0" fontId="14" fillId="0" borderId="0" xfId="0" applyFont="1" applyFill="1" applyBorder="1"/>
    <xf numFmtId="0" fontId="13" fillId="0" borderId="1" xfId="0" applyFont="1" applyFill="1" applyBorder="1"/>
    <xf numFmtId="0" fontId="13" fillId="0" borderId="1" xfId="0" applyFont="1" applyFill="1" applyBorder="1" applyAlignment="1">
      <alignment wrapText="1"/>
    </xf>
    <xf numFmtId="0" fontId="14" fillId="0" borderId="1" xfId="0" applyFont="1" applyFill="1" applyBorder="1"/>
    <xf numFmtId="0" fontId="13" fillId="5" borderId="1" xfId="0" applyFont="1" applyFill="1" applyBorder="1"/>
    <xf numFmtId="0" fontId="15" fillId="0" borderId="0" xfId="0" applyFont="1"/>
  </cellXfs>
  <cellStyles count="3">
    <cellStyle name="Normal" xfId="0" builtinId="0"/>
    <cellStyle name="Normal 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topLeftCell="A16" workbookViewId="0">
      <selection sqref="A1:XFD1"/>
    </sheetView>
  </sheetViews>
  <sheetFormatPr defaultRowHeight="14.4" x14ac:dyDescent="0.3"/>
  <cols>
    <col min="1" max="1" width="51" customWidth="1"/>
    <col min="2" max="2" width="11.5546875" hidden="1" customWidth="1"/>
    <col min="3" max="4" width="9" hidden="1" customWidth="1"/>
    <col min="5" max="5" width="16" customWidth="1"/>
    <col min="6" max="6" width="18" customWidth="1"/>
    <col min="7" max="7" width="16" customWidth="1"/>
    <col min="8" max="8" width="16.6640625" style="47" customWidth="1"/>
    <col min="9" max="9" width="19.44140625" style="14" customWidth="1"/>
  </cols>
  <sheetData>
    <row r="1" spans="1:9" ht="17.100000000000001" customHeight="1" thickTop="1" x14ac:dyDescent="0.3">
      <c r="A1" s="12" t="s">
        <v>0</v>
      </c>
      <c r="B1" s="13" t="s">
        <v>113</v>
      </c>
      <c r="C1" s="13" t="s">
        <v>114</v>
      </c>
      <c r="D1" s="13" t="s">
        <v>115</v>
      </c>
      <c r="E1" s="13" t="s">
        <v>116</v>
      </c>
      <c r="F1" s="13" t="s">
        <v>117</v>
      </c>
      <c r="G1" s="13" t="s">
        <v>118</v>
      </c>
      <c r="H1" s="13" t="s">
        <v>122</v>
      </c>
      <c r="I1" s="13" t="s">
        <v>97</v>
      </c>
    </row>
    <row r="2" spans="1:9" ht="72" x14ac:dyDescent="0.35">
      <c r="A2" s="17" t="s">
        <v>79</v>
      </c>
      <c r="B2" s="18" t="e">
        <f>SUM(#REF!+#REF!+#REF!)</f>
        <v>#REF!</v>
      </c>
      <c r="C2" s="18" t="e">
        <f>SUM(#REF!+#REF!+#REF!)</f>
        <v>#REF!</v>
      </c>
      <c r="D2" s="18" t="e">
        <f>SUM(#REF!+#REF!+#REF!)</f>
        <v>#REF!</v>
      </c>
      <c r="E2" s="30"/>
      <c r="F2" s="31">
        <v>20610000</v>
      </c>
      <c r="G2" s="31">
        <v>17866000</v>
      </c>
      <c r="H2" s="31" t="s">
        <v>167</v>
      </c>
      <c r="I2" s="19" t="s">
        <v>80</v>
      </c>
    </row>
    <row r="3" spans="1:9" ht="90" x14ac:dyDescent="0.35">
      <c r="A3" s="17" t="s">
        <v>81</v>
      </c>
      <c r="B3" s="18" t="e">
        <f>SUM(#REF!+#REF!+#REF!)</f>
        <v>#REF!</v>
      </c>
      <c r="C3" s="18" t="e">
        <f>SUM(#REF!+#REF!+#REF!)</f>
        <v>#REF!</v>
      </c>
      <c r="D3" s="18" t="e">
        <f>SUM(#REF!+#REF!+#REF!)</f>
        <v>#REF!</v>
      </c>
      <c r="E3" s="32"/>
      <c r="F3" s="31">
        <v>4625000</v>
      </c>
      <c r="G3" s="31">
        <v>4086000</v>
      </c>
      <c r="H3" s="31" t="s">
        <v>167</v>
      </c>
      <c r="I3" s="19" t="s">
        <v>80</v>
      </c>
    </row>
    <row r="4" spans="1:9" ht="90" x14ac:dyDescent="0.35">
      <c r="A4" s="17" t="s">
        <v>82</v>
      </c>
      <c r="B4" s="20" t="e">
        <f>SUM(#REF!+#REF!+#REF!)</f>
        <v>#REF!</v>
      </c>
      <c r="C4" s="20" t="e">
        <f>SUM(#REF!+#REF!+#REF!)</f>
        <v>#REF!</v>
      </c>
      <c r="D4" s="20" t="e">
        <f>SUM(#REF!+#REF!+#REF!)</f>
        <v>#REF!</v>
      </c>
      <c r="E4" s="32">
        <v>29</v>
      </c>
      <c r="F4" s="33">
        <v>20</v>
      </c>
      <c r="G4" s="33">
        <v>18</v>
      </c>
      <c r="H4" s="41">
        <v>30</v>
      </c>
      <c r="I4" s="19" t="s">
        <v>84</v>
      </c>
    </row>
    <row r="5" spans="1:9" ht="72" x14ac:dyDescent="0.35">
      <c r="A5" s="17" t="s">
        <v>83</v>
      </c>
      <c r="B5" s="20" t="e">
        <f>SUM(#REF!+#REF!+#REF!)</f>
        <v>#REF!</v>
      </c>
      <c r="C5" s="20" t="e">
        <f>SUM(#REF!+#REF!+#REF!)</f>
        <v>#REF!</v>
      </c>
      <c r="D5" s="20" t="e">
        <f>SUM(#REF!+#REF!+#REF!)</f>
        <v>#REF!</v>
      </c>
      <c r="E5" s="32">
        <v>16</v>
      </c>
      <c r="F5" s="33">
        <v>22</v>
      </c>
      <c r="G5" s="33">
        <v>13</v>
      </c>
      <c r="H5" s="41">
        <v>27</v>
      </c>
      <c r="I5" s="19" t="s">
        <v>85</v>
      </c>
    </row>
    <row r="6" spans="1:9" ht="36" x14ac:dyDescent="0.35">
      <c r="A6" s="17" t="s">
        <v>86</v>
      </c>
      <c r="B6" s="20" t="e">
        <f>SUM(#REF!+#REF!+#REF!)</f>
        <v>#REF!</v>
      </c>
      <c r="C6" s="20" t="e">
        <f>SUM(#REF!+#REF!+#REF!)</f>
        <v>#REF!</v>
      </c>
      <c r="D6" s="20" t="e">
        <f>SUM(#REF!+#REF!+#REF!)</f>
        <v>#REF!</v>
      </c>
      <c r="E6" s="32">
        <v>20</v>
      </c>
      <c r="F6" s="33">
        <v>93</v>
      </c>
      <c r="G6" s="33">
        <v>54</v>
      </c>
      <c r="H6" s="41">
        <v>65</v>
      </c>
      <c r="I6" s="19" t="s">
        <v>84</v>
      </c>
    </row>
    <row r="7" spans="1:9" ht="54" x14ac:dyDescent="0.35">
      <c r="A7" s="17" t="s">
        <v>87</v>
      </c>
      <c r="B7" s="20" t="e">
        <f>SUM(#REF!+#REF!+#REF!)</f>
        <v>#REF!</v>
      </c>
      <c r="C7" s="20" t="e">
        <f>SUM(#REF!+#REF!+#REF!)</f>
        <v>#REF!</v>
      </c>
      <c r="D7" s="20" t="e">
        <f>SUM(#REF!+#REF!+#REF!)</f>
        <v>#REF!</v>
      </c>
      <c r="E7" s="32"/>
      <c r="F7" s="34"/>
      <c r="G7" s="34">
        <v>1</v>
      </c>
      <c r="H7" s="41">
        <v>2</v>
      </c>
      <c r="I7" s="19" t="s">
        <v>88</v>
      </c>
    </row>
    <row r="8" spans="1:9" ht="54" x14ac:dyDescent="0.35">
      <c r="A8" s="17" t="s">
        <v>98</v>
      </c>
      <c r="B8" s="20" t="e">
        <f>SUM(#REF!+#REF!+#REF!)</f>
        <v>#REF!</v>
      </c>
      <c r="C8" s="20" t="e">
        <f>SUM(#REF!+#REF!+#REF!)</f>
        <v>#REF!</v>
      </c>
      <c r="D8" s="20" t="e">
        <f>SUM(#REF!+#REF!+#REF!)</f>
        <v>#REF!</v>
      </c>
      <c r="E8" s="32">
        <v>3</v>
      </c>
      <c r="F8" s="35">
        <v>13</v>
      </c>
      <c r="G8" s="35">
        <v>0</v>
      </c>
      <c r="H8" s="41">
        <v>6</v>
      </c>
      <c r="I8" s="19" t="s">
        <v>89</v>
      </c>
    </row>
    <row r="9" spans="1:9" ht="36" x14ac:dyDescent="0.35">
      <c r="A9" s="17" t="s">
        <v>90</v>
      </c>
      <c r="B9" s="21" t="e">
        <f>SUM(#REF!+#REF!+#REF!)</f>
        <v>#REF!</v>
      </c>
      <c r="C9" s="21" t="e">
        <f>SUM(#REF!+#REF!+#REF!)</f>
        <v>#REF!</v>
      </c>
      <c r="D9" s="21" t="e">
        <f>SUM(#REF!+#REF!+#REF!)</f>
        <v>#REF!</v>
      </c>
      <c r="E9" s="32">
        <v>0</v>
      </c>
      <c r="F9" s="33">
        <v>0</v>
      </c>
      <c r="G9" s="33">
        <v>0</v>
      </c>
      <c r="H9" s="42">
        <v>100000</v>
      </c>
      <c r="I9" s="19" t="s">
        <v>80</v>
      </c>
    </row>
    <row r="10" spans="1:9" ht="36" x14ac:dyDescent="0.35">
      <c r="A10" s="17" t="s">
        <v>91</v>
      </c>
      <c r="B10" s="20" t="e">
        <f>SUM(#REF!+#REF!+#REF!)</f>
        <v>#REF!</v>
      </c>
      <c r="C10" s="20" t="e">
        <f>SUM(#REF!+#REF!+#REF!)</f>
        <v>#REF!</v>
      </c>
      <c r="D10" s="20" t="e">
        <f>SUM(#REF!+#REF!+#REF!)</f>
        <v>#REF!</v>
      </c>
      <c r="E10" s="32">
        <v>0</v>
      </c>
      <c r="F10" s="33">
        <v>0</v>
      </c>
      <c r="G10" s="33">
        <v>0</v>
      </c>
      <c r="H10" s="41">
        <v>3</v>
      </c>
      <c r="I10" s="19" t="s">
        <v>80</v>
      </c>
    </row>
    <row r="11" spans="1:9" ht="36" x14ac:dyDescent="0.35">
      <c r="A11" s="17" t="s">
        <v>120</v>
      </c>
      <c r="B11" s="20" t="e">
        <f>SUM(#REF!+#REF!+#REF!)</f>
        <v>#REF!</v>
      </c>
      <c r="C11" s="20" t="e">
        <f>SUM(#REF!+#REF!+#REF!)</f>
        <v>#REF!</v>
      </c>
      <c r="D11" s="20" t="e">
        <f>SUM(#REF!+#REF!+#REF!)</f>
        <v>#REF!</v>
      </c>
      <c r="E11" s="32">
        <v>210</v>
      </c>
      <c r="F11" s="34">
        <v>287</v>
      </c>
      <c r="G11" s="34">
        <v>317</v>
      </c>
      <c r="H11" s="41">
        <v>150</v>
      </c>
      <c r="I11" s="19" t="s">
        <v>95</v>
      </c>
    </row>
    <row r="12" spans="1:9" s="15" customFormat="1" ht="36" x14ac:dyDescent="0.35">
      <c r="A12" s="17" t="s">
        <v>121</v>
      </c>
      <c r="B12" s="20" t="e">
        <f>SUM(#REF!+#REF!+#REF!)</f>
        <v>#REF!</v>
      </c>
      <c r="C12" s="20" t="e">
        <f>SUM(#REF!+#REF!+#REF!)</f>
        <v>#REF!</v>
      </c>
      <c r="D12" s="20" t="e">
        <f>SUM(#REF!+#REF!+#REF!)</f>
        <v>#REF!</v>
      </c>
      <c r="E12" s="32">
        <v>246</v>
      </c>
      <c r="F12" s="34">
        <v>372</v>
      </c>
      <c r="G12" s="34">
        <v>74</v>
      </c>
      <c r="H12" s="41">
        <v>173</v>
      </c>
      <c r="I12" s="19" t="s">
        <v>95</v>
      </c>
    </row>
    <row r="13" spans="1:9" ht="54" x14ac:dyDescent="0.35">
      <c r="A13" s="17" t="s">
        <v>93</v>
      </c>
      <c r="B13" s="22" t="e">
        <f>SUM(#REF!+#REF!+#REF!)</f>
        <v>#REF!</v>
      </c>
      <c r="C13" s="22" t="e">
        <f>SUM(#REF!+#REF!+#REF!)</f>
        <v>#REF!</v>
      </c>
      <c r="D13" s="22" t="e">
        <f>SUM(#REF!+#REF!+#REF!)</f>
        <v>#REF!</v>
      </c>
      <c r="E13" s="32"/>
      <c r="F13" s="33"/>
      <c r="G13" s="36">
        <v>0.71</v>
      </c>
      <c r="H13" s="43">
        <v>0.13</v>
      </c>
      <c r="I13" s="19" t="s">
        <v>95</v>
      </c>
    </row>
    <row r="14" spans="1:9" ht="36" x14ac:dyDescent="0.35">
      <c r="A14" s="17" t="s">
        <v>94</v>
      </c>
      <c r="B14" s="20" t="e">
        <f>SUM(#REF!+#REF!+#REF!)</f>
        <v>#REF!</v>
      </c>
      <c r="C14" s="20" t="e">
        <f>SUM(#REF!+#REF!+#REF!)</f>
        <v>#REF!</v>
      </c>
      <c r="D14" s="20" t="e">
        <f>SUM(#REF!+#REF!+#REF!)</f>
        <v>#REF!</v>
      </c>
      <c r="E14" s="32">
        <v>505</v>
      </c>
      <c r="F14" s="32">
        <v>246</v>
      </c>
      <c r="G14" s="32">
        <v>524</v>
      </c>
      <c r="H14" s="41">
        <v>257</v>
      </c>
      <c r="I14" s="19" t="s">
        <v>95</v>
      </c>
    </row>
    <row r="15" spans="1:9" s="16" customFormat="1" ht="18" x14ac:dyDescent="0.35">
      <c r="A15" s="17" t="s">
        <v>125</v>
      </c>
      <c r="B15" s="20"/>
      <c r="C15" s="20"/>
      <c r="D15" s="20"/>
      <c r="E15" s="32"/>
      <c r="F15" s="33"/>
      <c r="G15" s="37"/>
      <c r="H15" s="41">
        <v>896</v>
      </c>
      <c r="I15" s="19"/>
    </row>
    <row r="16" spans="1:9" ht="16.350000000000001" customHeight="1" x14ac:dyDescent="0.35">
      <c r="A16" s="23"/>
      <c r="B16" s="24"/>
      <c r="C16" s="24"/>
      <c r="D16" s="24"/>
      <c r="E16" s="32"/>
      <c r="F16" s="35"/>
      <c r="G16" s="37"/>
      <c r="H16" s="44"/>
      <c r="I16" s="25"/>
    </row>
    <row r="17" spans="1:9" ht="36" x14ac:dyDescent="0.35">
      <c r="A17" s="26" t="s">
        <v>100</v>
      </c>
      <c r="B17" s="20"/>
      <c r="C17" s="20"/>
      <c r="D17" s="20"/>
      <c r="E17" s="32"/>
      <c r="F17" s="33"/>
      <c r="G17" s="36"/>
      <c r="H17" s="41"/>
      <c r="I17" s="19"/>
    </row>
    <row r="18" spans="1:9" ht="36" x14ac:dyDescent="0.35">
      <c r="A18" s="17" t="s">
        <v>101</v>
      </c>
      <c r="B18" s="27" t="e">
        <f>SUM(#REF!+#REF!+#REF!)</f>
        <v>#REF!</v>
      </c>
      <c r="C18" s="27" t="e">
        <f>SUM(#REF!+#REF!+#REF!)</f>
        <v>#REF!</v>
      </c>
      <c r="D18" s="27" t="e">
        <f>SUM(#REF!+#REF!+#REF!)</f>
        <v>#REF!</v>
      </c>
      <c r="E18" s="32"/>
      <c r="F18" s="33"/>
      <c r="G18" s="36">
        <v>0.41</v>
      </c>
      <c r="H18" s="45">
        <v>0.45</v>
      </c>
      <c r="I18" s="28">
        <v>0.3</v>
      </c>
    </row>
    <row r="19" spans="1:9" ht="36" x14ac:dyDescent="0.35">
      <c r="A19" s="17" t="s">
        <v>102</v>
      </c>
      <c r="B19" s="20" t="e">
        <f>SUM(#REF!+#REF!+#REF!)</f>
        <v>#REF!</v>
      </c>
      <c r="C19" s="20" t="e">
        <f>SUM(#REF!+#REF!+#REF!)</f>
        <v>#REF!</v>
      </c>
      <c r="D19" s="20" t="e">
        <f>SUM(#REF!+#REF!+#REF!)</f>
        <v>#REF!</v>
      </c>
      <c r="E19" s="32"/>
      <c r="F19" s="33"/>
      <c r="G19" s="38">
        <v>26262144</v>
      </c>
      <c r="H19" s="41">
        <v>26262144</v>
      </c>
      <c r="I19" s="19" t="s">
        <v>124</v>
      </c>
    </row>
    <row r="20" spans="1:9" ht="36" x14ac:dyDescent="0.35">
      <c r="A20" s="17" t="s">
        <v>103</v>
      </c>
      <c r="B20" s="29" t="e">
        <f>SUM(#REF!+#REF!+#REF!)</f>
        <v>#REF!</v>
      </c>
      <c r="C20" s="29" t="e">
        <f>SUM(#REF!+#REF!+#REF!)</f>
        <v>#REF!</v>
      </c>
      <c r="D20" s="29" t="e">
        <f>SUM(#REF!+#REF!+#REF!)</f>
        <v>#REF!</v>
      </c>
      <c r="E20" s="32"/>
      <c r="F20" s="33"/>
      <c r="G20" s="38">
        <v>21438821</v>
      </c>
      <c r="H20" s="46">
        <v>21438.21</v>
      </c>
      <c r="I20" s="19" t="s">
        <v>110</v>
      </c>
    </row>
    <row r="21" spans="1:9" ht="36" x14ac:dyDescent="0.35">
      <c r="A21" s="17" t="s">
        <v>104</v>
      </c>
      <c r="B21" s="29" t="e">
        <f>SUM(#REF!+#REF!+#REF!)</f>
        <v>#REF!</v>
      </c>
      <c r="C21" s="29" t="e">
        <f>SUM(#REF!+#REF!+#REF!)</f>
        <v>#REF!</v>
      </c>
      <c r="D21" s="29" t="e">
        <f>SUM(#REF!+#REF!+#REF!)</f>
        <v>#REF!</v>
      </c>
      <c r="E21" s="32"/>
      <c r="F21" s="33"/>
      <c r="G21" s="39" t="s">
        <v>127</v>
      </c>
      <c r="H21" s="46">
        <v>1411000</v>
      </c>
      <c r="I21" s="19" t="s">
        <v>111</v>
      </c>
    </row>
    <row r="22" spans="1:9" ht="18" x14ac:dyDescent="0.35">
      <c r="A22" s="17" t="s">
        <v>108</v>
      </c>
      <c r="B22" s="20"/>
      <c r="C22" s="20"/>
      <c r="D22" s="20"/>
      <c r="E22" s="32">
        <v>0</v>
      </c>
      <c r="F22" s="33">
        <v>0</v>
      </c>
      <c r="G22" s="39"/>
      <c r="H22" s="41" t="s">
        <v>127</v>
      </c>
      <c r="I22" s="19"/>
    </row>
    <row r="23" spans="1:9" ht="36" x14ac:dyDescent="0.35">
      <c r="A23" s="17" t="s">
        <v>105</v>
      </c>
      <c r="B23" s="20" t="e">
        <f>SUM(#REF!+#REF!+#REF!)</f>
        <v>#REF!</v>
      </c>
      <c r="C23" s="20" t="e">
        <f>SUM(#REF!+#REF!+#REF!)</f>
        <v>#REF!</v>
      </c>
      <c r="D23" s="20" t="e">
        <f>SUM(#REF!+#REF!+#REF!)</f>
        <v>#REF!</v>
      </c>
      <c r="E23" s="32">
        <v>2</v>
      </c>
      <c r="F23" s="33">
        <v>0</v>
      </c>
      <c r="G23" s="33">
        <v>0</v>
      </c>
      <c r="H23" s="41">
        <v>3</v>
      </c>
      <c r="I23" s="19" t="s">
        <v>80</v>
      </c>
    </row>
    <row r="24" spans="1:9" ht="36" x14ac:dyDescent="0.35">
      <c r="A24" s="17" t="s">
        <v>106</v>
      </c>
      <c r="B24" s="20" t="e">
        <f>SUM(#REF!+#REF!+#REF!)</f>
        <v>#REF!</v>
      </c>
      <c r="C24" s="20" t="e">
        <f>SUM(#REF!+#REF!+#REF!)</f>
        <v>#REF!</v>
      </c>
      <c r="D24" s="20" t="e">
        <f>SUM(#REF!+#REF!+#REF!)</f>
        <v>#REF!</v>
      </c>
      <c r="E24" s="32">
        <v>246</v>
      </c>
      <c r="F24" s="34">
        <v>372</v>
      </c>
      <c r="G24" s="33">
        <v>0</v>
      </c>
      <c r="H24" s="41">
        <v>11</v>
      </c>
      <c r="I24" s="19" t="s">
        <v>80</v>
      </c>
    </row>
    <row r="25" spans="1:9" s="16" customFormat="1" ht="36" x14ac:dyDescent="0.35">
      <c r="A25" s="17" t="s">
        <v>107</v>
      </c>
      <c r="B25" s="20"/>
      <c r="C25" s="20"/>
      <c r="D25" s="20"/>
      <c r="E25" s="40"/>
      <c r="F25" s="40"/>
      <c r="G25" s="34"/>
      <c r="H25" s="41">
        <v>6</v>
      </c>
      <c r="I25" s="19" t="s">
        <v>80</v>
      </c>
    </row>
    <row r="26" spans="1:9" ht="36" x14ac:dyDescent="0.35">
      <c r="A26" s="17" t="s">
        <v>126</v>
      </c>
      <c r="B26" s="20"/>
      <c r="C26" s="20"/>
      <c r="D26" s="20"/>
      <c r="E26" s="40">
        <v>246</v>
      </c>
      <c r="F26" s="40">
        <v>372</v>
      </c>
      <c r="G26" s="40">
        <v>888</v>
      </c>
      <c r="H26" s="41">
        <v>896</v>
      </c>
      <c r="I26" s="19" t="s">
        <v>80</v>
      </c>
    </row>
  </sheetData>
  <pageMargins left="0.7" right="0.7"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67" workbookViewId="0">
      <selection activeCell="E24" sqref="E24"/>
    </sheetView>
  </sheetViews>
  <sheetFormatPr defaultRowHeight="14.4" x14ac:dyDescent="0.3"/>
  <cols>
    <col min="1" max="1" width="47.5546875" style="9" customWidth="1"/>
    <col min="2" max="2" width="67.109375" style="10" customWidth="1"/>
    <col min="3" max="3" width="35.88671875" style="10" customWidth="1"/>
  </cols>
  <sheetData>
    <row r="1" spans="1:3" s="6" customFormat="1" x14ac:dyDescent="0.3">
      <c r="A1" s="7" t="s">
        <v>0</v>
      </c>
      <c r="B1" s="8" t="s">
        <v>96</v>
      </c>
      <c r="C1" s="8" t="s">
        <v>97</v>
      </c>
    </row>
    <row r="2" spans="1:3" ht="62.25" customHeight="1" x14ac:dyDescent="0.3">
      <c r="A2" s="9" t="s">
        <v>79</v>
      </c>
      <c r="C2" s="10" t="s">
        <v>80</v>
      </c>
    </row>
    <row r="3" spans="1:3" ht="60.75" customHeight="1" x14ac:dyDescent="0.3">
      <c r="A3" s="9" t="s">
        <v>81</v>
      </c>
      <c r="C3" s="10" t="s">
        <v>80</v>
      </c>
    </row>
    <row r="4" spans="1:3" ht="60" customHeight="1" x14ac:dyDescent="0.3">
      <c r="A4" s="9" t="s">
        <v>82</v>
      </c>
      <c r="B4" s="1" t="s">
        <v>33</v>
      </c>
      <c r="C4" s="10" t="s">
        <v>84</v>
      </c>
    </row>
    <row r="5" spans="1:3" ht="57.6" x14ac:dyDescent="0.3">
      <c r="A5" s="9" t="s">
        <v>83</v>
      </c>
      <c r="B5" s="1" t="s">
        <v>32</v>
      </c>
      <c r="C5" s="10" t="s">
        <v>85</v>
      </c>
    </row>
    <row r="6" spans="1:3" ht="76.5" customHeight="1" x14ac:dyDescent="0.3">
      <c r="A6" s="9" t="s">
        <v>86</v>
      </c>
      <c r="B6" s="1" t="s">
        <v>34</v>
      </c>
      <c r="C6" s="10" t="s">
        <v>84</v>
      </c>
    </row>
    <row r="7" spans="1:3" ht="43.2" x14ac:dyDescent="0.3">
      <c r="A7" s="9" t="s">
        <v>87</v>
      </c>
      <c r="C7" s="10" t="s">
        <v>88</v>
      </c>
    </row>
    <row r="8" spans="1:3" ht="16.350000000000001" customHeight="1" x14ac:dyDescent="0.3">
      <c r="A8" s="9" t="s">
        <v>98</v>
      </c>
      <c r="B8" s="1" t="s">
        <v>1</v>
      </c>
      <c r="C8" s="10" t="s">
        <v>89</v>
      </c>
    </row>
    <row r="9" spans="1:3" x14ac:dyDescent="0.3">
      <c r="A9" s="9" t="s">
        <v>90</v>
      </c>
      <c r="B9" s="1" t="s">
        <v>1</v>
      </c>
      <c r="C9" s="10" t="s">
        <v>80</v>
      </c>
    </row>
    <row r="10" spans="1:3" x14ac:dyDescent="0.3">
      <c r="A10" s="9" t="s">
        <v>91</v>
      </c>
      <c r="B10" s="10" t="s">
        <v>99</v>
      </c>
      <c r="C10" s="10" t="s">
        <v>80</v>
      </c>
    </row>
    <row r="11" spans="1:3" ht="28.8" x14ac:dyDescent="0.3">
      <c r="A11" s="9" t="s">
        <v>92</v>
      </c>
      <c r="B11" s="1" t="s">
        <v>77</v>
      </c>
      <c r="C11" s="10" t="s">
        <v>95</v>
      </c>
    </row>
    <row r="12" spans="1:3" ht="28.8" x14ac:dyDescent="0.3">
      <c r="A12" s="9" t="s">
        <v>93</v>
      </c>
      <c r="B12" s="10" t="s">
        <v>123</v>
      </c>
      <c r="C12" s="10" t="s">
        <v>95</v>
      </c>
    </row>
    <row r="13" spans="1:3" ht="28.8" x14ac:dyDescent="0.3">
      <c r="A13" s="9" t="s">
        <v>94</v>
      </c>
      <c r="B13" s="1" t="s">
        <v>30</v>
      </c>
      <c r="C13" s="10" t="s">
        <v>95</v>
      </c>
    </row>
    <row r="15" spans="1:3" x14ac:dyDescent="0.3">
      <c r="A15" s="7" t="s">
        <v>100</v>
      </c>
    </row>
    <row r="16" spans="1:3" ht="28.8" x14ac:dyDescent="0.3">
      <c r="A16" s="9" t="s">
        <v>101</v>
      </c>
      <c r="B16" s="10" t="s">
        <v>123</v>
      </c>
      <c r="C16" s="11">
        <v>0.3</v>
      </c>
    </row>
    <row r="17" spans="1:3" x14ac:dyDescent="0.3">
      <c r="A17" s="9" t="s">
        <v>102</v>
      </c>
    </row>
    <row r="18" spans="1:3" ht="28.8" x14ac:dyDescent="0.3">
      <c r="A18" s="9" t="s">
        <v>103</v>
      </c>
      <c r="C18" s="10" t="s">
        <v>110</v>
      </c>
    </row>
    <row r="19" spans="1:3" ht="75" customHeight="1" x14ac:dyDescent="0.3">
      <c r="A19" s="9" t="s">
        <v>104</v>
      </c>
      <c r="B19" s="1" t="s">
        <v>112</v>
      </c>
      <c r="C19" s="10" t="s">
        <v>111</v>
      </c>
    </row>
    <row r="20" spans="1:3" x14ac:dyDescent="0.3">
      <c r="A20" s="9" t="s">
        <v>108</v>
      </c>
    </row>
    <row r="21" spans="1:3" x14ac:dyDescent="0.3">
      <c r="A21" s="9" t="s">
        <v>105</v>
      </c>
      <c r="B21" s="10" t="s">
        <v>109</v>
      </c>
      <c r="C21" s="10" t="s">
        <v>80</v>
      </c>
    </row>
    <row r="22" spans="1:3" x14ac:dyDescent="0.3">
      <c r="A22" s="9" t="s">
        <v>106</v>
      </c>
      <c r="B22" s="10" t="s">
        <v>109</v>
      </c>
      <c r="C22" s="10" t="s">
        <v>80</v>
      </c>
    </row>
    <row r="23" spans="1:3" x14ac:dyDescent="0.3">
      <c r="A23" s="9" t="s">
        <v>107</v>
      </c>
      <c r="B23" s="10" t="s">
        <v>109</v>
      </c>
      <c r="C23" s="10" t="s">
        <v>80</v>
      </c>
    </row>
    <row r="24" spans="1:3" ht="61.35" customHeight="1" x14ac:dyDescent="0.3">
      <c r="A24" s="9" t="s">
        <v>119</v>
      </c>
      <c r="B24" s="1" t="s">
        <v>31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workbookViewId="0">
      <selection activeCell="B26" sqref="B26"/>
    </sheetView>
  </sheetViews>
  <sheetFormatPr defaultColWidth="9.109375" defaultRowHeight="15.6" x14ac:dyDescent="0.3"/>
  <cols>
    <col min="1" max="1" width="12.88671875" style="5" customWidth="1"/>
    <col min="2" max="2" width="44.44140625" style="4" bestFit="1" customWidth="1"/>
    <col min="3" max="3" width="16.21875" style="5" customWidth="1"/>
    <col min="4" max="4" width="20" style="5" customWidth="1"/>
    <col min="5" max="5" width="20.6640625" style="5" customWidth="1"/>
    <col min="6" max="6" width="15.44140625" style="5" customWidth="1"/>
    <col min="7" max="16384" width="9.109375" style="5"/>
  </cols>
  <sheetData>
    <row r="1" spans="1:6" s="2" customFormat="1" x14ac:dyDescent="0.3">
      <c r="A1" s="2" t="s">
        <v>35</v>
      </c>
      <c r="B1" s="3"/>
    </row>
    <row r="2" spans="1:6" ht="18" x14ac:dyDescent="0.35">
      <c r="A2" s="54" t="s">
        <v>166</v>
      </c>
    </row>
    <row r="3" spans="1:6" ht="57.6" x14ac:dyDescent="0.3">
      <c r="A3" s="50" t="s">
        <v>131</v>
      </c>
      <c r="B3" s="50" t="s">
        <v>132</v>
      </c>
      <c r="C3" s="50" t="s">
        <v>133</v>
      </c>
      <c r="D3" s="50" t="s">
        <v>134</v>
      </c>
      <c r="E3" s="50" t="s">
        <v>135</v>
      </c>
      <c r="F3" s="51" t="s">
        <v>136</v>
      </c>
    </row>
    <row r="4" spans="1:6" x14ac:dyDescent="0.3">
      <c r="A4" s="52" t="s">
        <v>137</v>
      </c>
      <c r="B4" s="52" t="s">
        <v>36</v>
      </c>
      <c r="C4" s="52" t="s">
        <v>138</v>
      </c>
      <c r="D4" s="52" t="s">
        <v>139</v>
      </c>
      <c r="E4" s="52" t="s">
        <v>140</v>
      </c>
      <c r="F4" s="52">
        <v>5</v>
      </c>
    </row>
    <row r="5" spans="1:6" x14ac:dyDescent="0.3">
      <c r="A5" s="52" t="s">
        <v>141</v>
      </c>
      <c r="B5" s="52" t="s">
        <v>37</v>
      </c>
      <c r="C5" s="52" t="s">
        <v>138</v>
      </c>
      <c r="D5" s="52" t="s">
        <v>142</v>
      </c>
      <c r="E5" s="52" t="s">
        <v>143</v>
      </c>
      <c r="F5" s="52">
        <v>4</v>
      </c>
    </row>
    <row r="6" spans="1:6" x14ac:dyDescent="0.3">
      <c r="A6" s="52" t="s">
        <v>141</v>
      </c>
      <c r="B6" s="52" t="s">
        <v>37</v>
      </c>
      <c r="C6" s="52" t="s">
        <v>144</v>
      </c>
      <c r="D6" s="52" t="s">
        <v>145</v>
      </c>
      <c r="E6" s="52" t="s">
        <v>145</v>
      </c>
      <c r="F6" s="52">
        <v>5</v>
      </c>
    </row>
    <row r="7" spans="1:6" x14ac:dyDescent="0.3">
      <c r="A7" s="52" t="s">
        <v>141</v>
      </c>
      <c r="B7" s="52" t="s">
        <v>37</v>
      </c>
      <c r="C7" s="52" t="s">
        <v>144</v>
      </c>
      <c r="D7" s="52" t="s">
        <v>145</v>
      </c>
      <c r="E7" s="52" t="s">
        <v>146</v>
      </c>
      <c r="F7" s="52">
        <v>4</v>
      </c>
    </row>
    <row r="8" spans="1:6" x14ac:dyDescent="0.3">
      <c r="A8" s="52" t="s">
        <v>147</v>
      </c>
      <c r="B8" s="52" t="s">
        <v>38</v>
      </c>
      <c r="C8" s="52" t="s">
        <v>138</v>
      </c>
      <c r="D8" s="52" t="s">
        <v>142</v>
      </c>
      <c r="E8" s="52" t="s">
        <v>143</v>
      </c>
      <c r="F8" s="52">
        <v>3</v>
      </c>
    </row>
    <row r="9" spans="1:6" x14ac:dyDescent="0.3">
      <c r="A9" s="52" t="s">
        <v>147</v>
      </c>
      <c r="B9" s="52" t="s">
        <v>38</v>
      </c>
      <c r="C9" s="52" t="s">
        <v>144</v>
      </c>
      <c r="D9" s="52" t="s">
        <v>145</v>
      </c>
      <c r="E9" s="52" t="s">
        <v>146</v>
      </c>
      <c r="F9" s="52">
        <v>13</v>
      </c>
    </row>
    <row r="10" spans="1:6" x14ac:dyDescent="0.3">
      <c r="A10" s="52" t="s">
        <v>148</v>
      </c>
      <c r="B10" s="52" t="s">
        <v>39</v>
      </c>
      <c r="C10" s="52" t="s">
        <v>138</v>
      </c>
      <c r="D10" s="52" t="s">
        <v>139</v>
      </c>
      <c r="E10" s="52" t="s">
        <v>140</v>
      </c>
      <c r="F10" s="52">
        <v>1</v>
      </c>
    </row>
    <row r="11" spans="1:6" x14ac:dyDescent="0.3">
      <c r="A11" s="52" t="s">
        <v>149</v>
      </c>
      <c r="B11" s="52" t="s">
        <v>40</v>
      </c>
      <c r="C11" s="52" t="s">
        <v>138</v>
      </c>
      <c r="D11" s="52" t="s">
        <v>142</v>
      </c>
      <c r="E11" s="52" t="s">
        <v>143</v>
      </c>
      <c r="F11" s="52">
        <v>1</v>
      </c>
    </row>
    <row r="12" spans="1:6" x14ac:dyDescent="0.3">
      <c r="A12" s="52" t="s">
        <v>150</v>
      </c>
      <c r="B12" s="52" t="s">
        <v>41</v>
      </c>
      <c r="C12" s="52" t="s">
        <v>138</v>
      </c>
      <c r="D12" s="52" t="s">
        <v>142</v>
      </c>
      <c r="E12" s="52" t="s">
        <v>143</v>
      </c>
      <c r="F12" s="52">
        <v>2</v>
      </c>
    </row>
    <row r="13" spans="1:6" x14ac:dyDescent="0.3">
      <c r="A13" s="52" t="s">
        <v>151</v>
      </c>
      <c r="B13" s="52" t="s">
        <v>42</v>
      </c>
      <c r="C13" s="52" t="s">
        <v>138</v>
      </c>
      <c r="D13" s="52" t="s">
        <v>142</v>
      </c>
      <c r="E13" s="52" t="s">
        <v>143</v>
      </c>
      <c r="F13" s="52">
        <v>9</v>
      </c>
    </row>
    <row r="14" spans="1:6" x14ac:dyDescent="0.3">
      <c r="A14" s="52" t="s">
        <v>152</v>
      </c>
      <c r="B14" s="52" t="s">
        <v>43</v>
      </c>
      <c r="C14" s="52" t="s">
        <v>138</v>
      </c>
      <c r="D14" s="52" t="s">
        <v>142</v>
      </c>
      <c r="E14" s="52" t="s">
        <v>143</v>
      </c>
      <c r="F14" s="52">
        <v>6</v>
      </c>
    </row>
    <row r="15" spans="1:6" x14ac:dyDescent="0.3">
      <c r="A15" s="52" t="s">
        <v>152</v>
      </c>
      <c r="B15" s="52" t="s">
        <v>43</v>
      </c>
      <c r="C15" s="52" t="s">
        <v>144</v>
      </c>
      <c r="D15" s="52" t="s">
        <v>145</v>
      </c>
      <c r="E15" s="52" t="s">
        <v>146</v>
      </c>
      <c r="F15" s="52">
        <v>9</v>
      </c>
    </row>
    <row r="16" spans="1:6" x14ac:dyDescent="0.3">
      <c r="A16" s="52" t="s">
        <v>153</v>
      </c>
      <c r="B16" s="52" t="s">
        <v>44</v>
      </c>
      <c r="C16" s="52" t="s">
        <v>138</v>
      </c>
      <c r="D16" s="52" t="s">
        <v>142</v>
      </c>
      <c r="E16" s="52" t="s">
        <v>154</v>
      </c>
      <c r="F16" s="52">
        <v>3</v>
      </c>
    </row>
    <row r="17" spans="1:6" x14ac:dyDescent="0.3">
      <c r="A17" s="52" t="s">
        <v>155</v>
      </c>
      <c r="B17" s="52" t="s">
        <v>45</v>
      </c>
      <c r="C17" s="52" t="s">
        <v>138</v>
      </c>
      <c r="D17" s="52" t="s">
        <v>139</v>
      </c>
      <c r="E17" s="52" t="s">
        <v>156</v>
      </c>
      <c r="F17" s="52">
        <v>1</v>
      </c>
    </row>
    <row r="18" spans="1:6" x14ac:dyDescent="0.3">
      <c r="A18" s="52" t="s">
        <v>155</v>
      </c>
      <c r="B18" s="52" t="s">
        <v>45</v>
      </c>
      <c r="C18" s="52" t="s">
        <v>138</v>
      </c>
      <c r="D18" s="52" t="s">
        <v>142</v>
      </c>
      <c r="E18" s="52" t="s">
        <v>143</v>
      </c>
      <c r="F18" s="52">
        <v>1</v>
      </c>
    </row>
    <row r="19" spans="1:6" x14ac:dyDescent="0.3">
      <c r="A19" s="52" t="s">
        <v>155</v>
      </c>
      <c r="B19" s="52" t="s">
        <v>45</v>
      </c>
      <c r="C19" s="52" t="s">
        <v>144</v>
      </c>
      <c r="D19" s="52" t="s">
        <v>157</v>
      </c>
      <c r="E19" s="52" t="s">
        <v>157</v>
      </c>
      <c r="F19" s="52">
        <v>1</v>
      </c>
    </row>
    <row r="20" spans="1:6" x14ac:dyDescent="0.3">
      <c r="A20" s="52" t="s">
        <v>155</v>
      </c>
      <c r="B20" s="52" t="s">
        <v>45</v>
      </c>
      <c r="C20" s="52" t="s">
        <v>144</v>
      </c>
      <c r="D20" s="52" t="s">
        <v>145</v>
      </c>
      <c r="E20" s="52" t="s">
        <v>146</v>
      </c>
      <c r="F20" s="52">
        <v>2</v>
      </c>
    </row>
    <row r="21" spans="1:6" x14ac:dyDescent="0.3">
      <c r="A21" s="52" t="s">
        <v>158</v>
      </c>
      <c r="B21" s="52" t="s">
        <v>46</v>
      </c>
      <c r="C21" s="52" t="s">
        <v>138</v>
      </c>
      <c r="D21" s="52" t="s">
        <v>142</v>
      </c>
      <c r="E21" s="52" t="s">
        <v>143</v>
      </c>
      <c r="F21" s="52">
        <v>2</v>
      </c>
    </row>
    <row r="22" spans="1:6" x14ac:dyDescent="0.3">
      <c r="A22" s="52" t="s">
        <v>159</v>
      </c>
      <c r="B22" s="52" t="s">
        <v>47</v>
      </c>
      <c r="C22" s="52" t="s">
        <v>138</v>
      </c>
      <c r="D22" s="52" t="s">
        <v>142</v>
      </c>
      <c r="E22" s="52" t="s">
        <v>143</v>
      </c>
      <c r="F22" s="52">
        <v>6</v>
      </c>
    </row>
    <row r="23" spans="1:6" x14ac:dyDescent="0.3">
      <c r="A23" s="52" t="s">
        <v>159</v>
      </c>
      <c r="B23" s="52" t="s">
        <v>47</v>
      </c>
      <c r="C23" s="52" t="s">
        <v>144</v>
      </c>
      <c r="D23" s="52" t="s">
        <v>145</v>
      </c>
      <c r="E23" s="52" t="s">
        <v>146</v>
      </c>
      <c r="F23" s="52">
        <v>25</v>
      </c>
    </row>
    <row r="24" spans="1:6" x14ac:dyDescent="0.3">
      <c r="A24" s="52" t="s">
        <v>160</v>
      </c>
      <c r="B24" s="52" t="s">
        <v>161</v>
      </c>
      <c r="C24" s="52" t="s">
        <v>144</v>
      </c>
      <c r="D24" s="52" t="s">
        <v>145</v>
      </c>
      <c r="E24" s="52" t="s">
        <v>146</v>
      </c>
      <c r="F24" s="52">
        <v>14</v>
      </c>
    </row>
    <row r="25" spans="1:6" x14ac:dyDescent="0.3">
      <c r="A25" s="52" t="s">
        <v>162</v>
      </c>
      <c r="B25" s="52" t="s">
        <v>48</v>
      </c>
      <c r="C25" s="52" t="s">
        <v>138</v>
      </c>
      <c r="D25" s="52" t="s">
        <v>139</v>
      </c>
      <c r="E25" s="52" t="s">
        <v>140</v>
      </c>
      <c r="F25" s="52">
        <v>3</v>
      </c>
    </row>
    <row r="26" spans="1:6" x14ac:dyDescent="0.3">
      <c r="A26" s="52" t="s">
        <v>162</v>
      </c>
      <c r="B26" s="52" t="s">
        <v>48</v>
      </c>
      <c r="C26" s="52" t="s">
        <v>138</v>
      </c>
      <c r="D26" s="52" t="s">
        <v>142</v>
      </c>
      <c r="E26" s="52" t="s">
        <v>143</v>
      </c>
      <c r="F26" s="52">
        <v>13</v>
      </c>
    </row>
    <row r="27" spans="1:6" x14ac:dyDescent="0.3">
      <c r="A27" s="52" t="s">
        <v>163</v>
      </c>
      <c r="B27" s="52" t="s">
        <v>49</v>
      </c>
      <c r="C27" s="52" t="s">
        <v>138</v>
      </c>
      <c r="D27" s="52" t="s">
        <v>142</v>
      </c>
      <c r="E27" s="52" t="s">
        <v>143</v>
      </c>
      <c r="F27" s="52">
        <v>3</v>
      </c>
    </row>
    <row r="28" spans="1:6" x14ac:dyDescent="0.3">
      <c r="A28" s="52" t="s">
        <v>163</v>
      </c>
      <c r="B28" s="52" t="s">
        <v>49</v>
      </c>
      <c r="C28" s="52" t="s">
        <v>144</v>
      </c>
      <c r="D28" s="52" t="s">
        <v>157</v>
      </c>
      <c r="E28" s="52" t="s">
        <v>157</v>
      </c>
      <c r="F28" s="52">
        <v>1</v>
      </c>
    </row>
    <row r="29" spans="1:6" x14ac:dyDescent="0.3">
      <c r="A29" s="52" t="s">
        <v>163</v>
      </c>
      <c r="B29" s="52" t="s">
        <v>49</v>
      </c>
      <c r="C29" s="52" t="s">
        <v>144</v>
      </c>
      <c r="D29" s="52" t="s">
        <v>145</v>
      </c>
      <c r="E29" s="52" t="s">
        <v>145</v>
      </c>
      <c r="F29" s="52">
        <v>5</v>
      </c>
    </row>
    <row r="30" spans="1:6" x14ac:dyDescent="0.3">
      <c r="A30" s="52" t="s">
        <v>163</v>
      </c>
      <c r="B30" s="52" t="s">
        <v>49</v>
      </c>
      <c r="C30" s="52" t="s">
        <v>144</v>
      </c>
      <c r="D30" s="52" t="s">
        <v>145</v>
      </c>
      <c r="E30" s="52" t="s">
        <v>146</v>
      </c>
      <c r="F30" s="52">
        <v>4</v>
      </c>
    </row>
    <row r="31" spans="1:6" x14ac:dyDescent="0.3">
      <c r="A31" s="52" t="s">
        <v>163</v>
      </c>
      <c r="B31" s="52" t="s">
        <v>49</v>
      </c>
      <c r="C31" s="52" t="s">
        <v>144</v>
      </c>
      <c r="D31" s="52" t="s">
        <v>145</v>
      </c>
      <c r="E31" s="52" t="s">
        <v>164</v>
      </c>
      <c r="F31" s="52">
        <v>1</v>
      </c>
    </row>
    <row r="32" spans="1:6" x14ac:dyDescent="0.3">
      <c r="A32" s="53" t="s">
        <v>165</v>
      </c>
      <c r="B32" s="53"/>
      <c r="C32" s="53"/>
      <c r="D32" s="53"/>
      <c r="E32" s="53"/>
      <c r="F32" s="53">
        <f>SUM(F4:F31)</f>
        <v>147</v>
      </c>
    </row>
    <row r="33" spans="1:2" x14ac:dyDescent="0.3">
      <c r="A33" s="2"/>
    </row>
    <row r="34" spans="1:2" hidden="1" x14ac:dyDescent="0.3">
      <c r="A34" s="2" t="s">
        <v>50</v>
      </c>
    </row>
    <row r="35" spans="1:2" hidden="1" x14ac:dyDescent="0.3">
      <c r="B35" s="4" t="s">
        <v>2</v>
      </c>
    </row>
    <row r="36" spans="1:2" hidden="1" x14ac:dyDescent="0.3">
      <c r="B36" s="4" t="s">
        <v>3</v>
      </c>
    </row>
    <row r="37" spans="1:2" hidden="1" x14ac:dyDescent="0.3">
      <c r="B37" s="4" t="s">
        <v>4</v>
      </c>
    </row>
    <row r="38" spans="1:2" hidden="1" x14ac:dyDescent="0.3">
      <c r="B38" s="4" t="s">
        <v>5</v>
      </c>
    </row>
    <row r="39" spans="1:2" hidden="1" x14ac:dyDescent="0.3">
      <c r="B39" s="4" t="s">
        <v>6</v>
      </c>
    </row>
    <row r="40" spans="1:2" hidden="1" x14ac:dyDescent="0.3">
      <c r="B40" s="4" t="s">
        <v>7</v>
      </c>
    </row>
    <row r="41" spans="1:2" hidden="1" x14ac:dyDescent="0.3">
      <c r="B41" s="4" t="s">
        <v>8</v>
      </c>
    </row>
    <row r="42" spans="1:2" hidden="1" x14ac:dyDescent="0.3">
      <c r="B42" s="4" t="s">
        <v>9</v>
      </c>
    </row>
    <row r="43" spans="1:2" hidden="1" x14ac:dyDescent="0.3">
      <c r="B43" s="4" t="s">
        <v>10</v>
      </c>
    </row>
    <row r="44" spans="1:2" hidden="1" x14ac:dyDescent="0.3">
      <c r="B44" s="4" t="s">
        <v>11</v>
      </c>
    </row>
    <row r="45" spans="1:2" hidden="1" x14ac:dyDescent="0.3">
      <c r="B45" s="4" t="s">
        <v>12</v>
      </c>
    </row>
    <row r="46" spans="1:2" hidden="1" x14ac:dyDescent="0.3">
      <c r="B46" s="4" t="s">
        <v>13</v>
      </c>
    </row>
    <row r="47" spans="1:2" hidden="1" x14ac:dyDescent="0.3">
      <c r="B47" s="4" t="s">
        <v>14</v>
      </c>
    </row>
    <row r="48" spans="1:2" hidden="1" x14ac:dyDescent="0.3">
      <c r="B48" s="4" t="s">
        <v>15</v>
      </c>
    </row>
    <row r="49" spans="1:2" hidden="1" x14ac:dyDescent="0.3">
      <c r="B49" s="4" t="s">
        <v>16</v>
      </c>
    </row>
    <row r="50" spans="1:2" hidden="1" x14ac:dyDescent="0.3">
      <c r="B50" s="4" t="s">
        <v>17</v>
      </c>
    </row>
    <row r="51" spans="1:2" hidden="1" x14ac:dyDescent="0.3">
      <c r="B51" s="4" t="s">
        <v>18</v>
      </c>
    </row>
    <row r="52" spans="1:2" hidden="1" x14ac:dyDescent="0.3">
      <c r="B52" s="4" t="s">
        <v>19</v>
      </c>
    </row>
    <row r="53" spans="1:2" hidden="1" x14ac:dyDescent="0.3">
      <c r="B53" s="4" t="s">
        <v>20</v>
      </c>
    </row>
    <row r="54" spans="1:2" hidden="1" x14ac:dyDescent="0.3">
      <c r="B54" s="4" t="s">
        <v>78</v>
      </c>
    </row>
    <row r="55" spans="1:2" hidden="1" x14ac:dyDescent="0.3">
      <c r="B55" s="4" t="s">
        <v>21</v>
      </c>
    </row>
    <row r="56" spans="1:2" hidden="1" x14ac:dyDescent="0.3">
      <c r="B56" s="4" t="s">
        <v>22</v>
      </c>
    </row>
    <row r="57" spans="1:2" hidden="1" x14ac:dyDescent="0.3">
      <c r="B57" s="4" t="s">
        <v>23</v>
      </c>
    </row>
    <row r="58" spans="1:2" hidden="1" x14ac:dyDescent="0.3">
      <c r="B58" s="4" t="s">
        <v>24</v>
      </c>
    </row>
    <row r="59" spans="1:2" hidden="1" x14ac:dyDescent="0.3">
      <c r="B59" s="4" t="s">
        <v>25</v>
      </c>
    </row>
    <row r="60" spans="1:2" hidden="1" x14ac:dyDescent="0.3">
      <c r="B60" s="4" t="s">
        <v>26</v>
      </c>
    </row>
    <row r="61" spans="1:2" hidden="1" x14ac:dyDescent="0.3">
      <c r="B61" s="4" t="s">
        <v>27</v>
      </c>
    </row>
    <row r="62" spans="1:2" hidden="1" x14ac:dyDescent="0.3">
      <c r="B62" s="4" t="s">
        <v>28</v>
      </c>
    </row>
    <row r="63" spans="1:2" hidden="1" x14ac:dyDescent="0.3">
      <c r="B63" s="4" t="s">
        <v>29</v>
      </c>
    </row>
    <row r="64" spans="1:2" hidden="1" x14ac:dyDescent="0.3">
      <c r="A64" s="2" t="s">
        <v>51</v>
      </c>
    </row>
    <row r="65" spans="2:2" hidden="1" x14ac:dyDescent="0.3">
      <c r="B65" s="4" t="s">
        <v>52</v>
      </c>
    </row>
    <row r="66" spans="2:2" hidden="1" x14ac:dyDescent="0.3">
      <c r="B66" s="4" t="s">
        <v>53</v>
      </c>
    </row>
    <row r="67" spans="2:2" hidden="1" x14ac:dyDescent="0.3">
      <c r="B67" s="4" t="s">
        <v>54</v>
      </c>
    </row>
    <row r="68" spans="2:2" hidden="1" x14ac:dyDescent="0.3">
      <c r="B68" s="4" t="s">
        <v>55</v>
      </c>
    </row>
    <row r="69" spans="2:2" hidden="1" x14ac:dyDescent="0.3">
      <c r="B69" s="4" t="s">
        <v>56</v>
      </c>
    </row>
    <row r="70" spans="2:2" hidden="1" x14ac:dyDescent="0.3">
      <c r="B70" s="4" t="s">
        <v>57</v>
      </c>
    </row>
    <row r="71" spans="2:2" hidden="1" x14ac:dyDescent="0.3">
      <c r="B71" s="4" t="s">
        <v>58</v>
      </c>
    </row>
    <row r="72" spans="2:2" hidden="1" x14ac:dyDescent="0.3">
      <c r="B72" s="4" t="s">
        <v>59</v>
      </c>
    </row>
    <row r="73" spans="2:2" hidden="1" x14ac:dyDescent="0.3">
      <c r="B73" s="4" t="s">
        <v>60</v>
      </c>
    </row>
    <row r="74" spans="2:2" hidden="1" x14ac:dyDescent="0.3">
      <c r="B74" s="4" t="s">
        <v>61</v>
      </c>
    </row>
    <row r="75" spans="2:2" hidden="1" x14ac:dyDescent="0.3">
      <c r="B75" s="4" t="s">
        <v>62</v>
      </c>
    </row>
    <row r="76" spans="2:2" hidden="1" x14ac:dyDescent="0.3">
      <c r="B76" s="4" t="s">
        <v>63</v>
      </c>
    </row>
    <row r="77" spans="2:2" hidden="1" x14ac:dyDescent="0.3">
      <c r="B77" s="4" t="s">
        <v>64</v>
      </c>
    </row>
    <row r="78" spans="2:2" hidden="1" x14ac:dyDescent="0.3">
      <c r="B78" s="4" t="s">
        <v>65</v>
      </c>
    </row>
    <row r="79" spans="2:2" hidden="1" x14ac:dyDescent="0.3">
      <c r="B79" s="4" t="s">
        <v>66</v>
      </c>
    </row>
    <row r="80" spans="2:2" hidden="1" x14ac:dyDescent="0.3">
      <c r="B80" s="4" t="s">
        <v>67</v>
      </c>
    </row>
    <row r="81" spans="2:2" hidden="1" x14ac:dyDescent="0.3">
      <c r="B81" s="4" t="s">
        <v>68</v>
      </c>
    </row>
    <row r="82" spans="2:2" hidden="1" x14ac:dyDescent="0.3">
      <c r="B82" s="4" t="s">
        <v>69</v>
      </c>
    </row>
    <row r="83" spans="2:2" hidden="1" x14ac:dyDescent="0.3">
      <c r="B83" s="4" t="s">
        <v>70</v>
      </c>
    </row>
    <row r="84" spans="2:2" hidden="1" x14ac:dyDescent="0.3">
      <c r="B84" s="4" t="s">
        <v>71</v>
      </c>
    </row>
    <row r="85" spans="2:2" hidden="1" x14ac:dyDescent="0.3">
      <c r="B85" s="4" t="s">
        <v>72</v>
      </c>
    </row>
    <row r="86" spans="2:2" hidden="1" x14ac:dyDescent="0.3">
      <c r="B86" s="4" t="s">
        <v>73</v>
      </c>
    </row>
    <row r="87" spans="2:2" hidden="1" x14ac:dyDescent="0.3">
      <c r="B87" s="4" t="s">
        <v>74</v>
      </c>
    </row>
    <row r="88" spans="2:2" hidden="1" x14ac:dyDescent="0.3">
      <c r="B88" s="4" t="s">
        <v>75</v>
      </c>
    </row>
    <row r="89" spans="2:2" hidden="1" x14ac:dyDescent="0.3">
      <c r="B89" s="4" t="s">
        <v>76</v>
      </c>
    </row>
    <row r="90" spans="2:2" hidden="1" x14ac:dyDescent="0.3"/>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A5" sqref="A5:F34"/>
    </sheetView>
  </sheetViews>
  <sheetFormatPr defaultColWidth="9.109375" defaultRowHeight="14.4" x14ac:dyDescent="0.3"/>
  <cols>
    <col min="1" max="1" width="14.88671875" style="49" bestFit="1" customWidth="1"/>
    <col min="2" max="2" width="29.88671875" style="49" bestFit="1" customWidth="1"/>
    <col min="3" max="3" width="13.44140625" style="49" bestFit="1" customWidth="1"/>
    <col min="4" max="4" width="12.5546875" style="49" bestFit="1" customWidth="1"/>
    <col min="5" max="5" width="13.33203125" style="49" bestFit="1" customWidth="1"/>
    <col min="6" max="6" width="10.6640625" style="49" customWidth="1"/>
    <col min="7" max="16384" width="9.109375" style="49"/>
  </cols>
  <sheetData>
    <row r="1" spans="1:6" x14ac:dyDescent="0.3">
      <c r="A1" s="48" t="s">
        <v>128</v>
      </c>
    </row>
    <row r="2" spans="1:6" x14ac:dyDescent="0.3">
      <c r="A2" s="48" t="s">
        <v>129</v>
      </c>
    </row>
    <row r="3" spans="1:6" x14ac:dyDescent="0.3">
      <c r="A3" s="48" t="s">
        <v>130</v>
      </c>
    </row>
    <row r="5" spans="1:6" ht="43.2" x14ac:dyDescent="0.3">
      <c r="A5" s="50" t="s">
        <v>131</v>
      </c>
      <c r="B5" s="50" t="s">
        <v>132</v>
      </c>
      <c r="C5" s="50" t="s">
        <v>133</v>
      </c>
      <c r="D5" s="50" t="s">
        <v>134</v>
      </c>
      <c r="E5" s="50" t="s">
        <v>135</v>
      </c>
      <c r="F5" s="51" t="s">
        <v>136</v>
      </c>
    </row>
    <row r="6" spans="1:6" x14ac:dyDescent="0.3">
      <c r="A6" s="52" t="s">
        <v>137</v>
      </c>
      <c r="B6" s="52" t="s">
        <v>36</v>
      </c>
      <c r="C6" s="52" t="s">
        <v>138</v>
      </c>
      <c r="D6" s="52" t="s">
        <v>139</v>
      </c>
      <c r="E6" s="52" t="s">
        <v>140</v>
      </c>
      <c r="F6" s="52">
        <v>5</v>
      </c>
    </row>
    <row r="7" spans="1:6" x14ac:dyDescent="0.3">
      <c r="A7" s="52" t="s">
        <v>141</v>
      </c>
      <c r="B7" s="52" t="s">
        <v>37</v>
      </c>
      <c r="C7" s="52" t="s">
        <v>138</v>
      </c>
      <c r="D7" s="52" t="s">
        <v>142</v>
      </c>
      <c r="E7" s="52" t="s">
        <v>143</v>
      </c>
      <c r="F7" s="52">
        <v>4</v>
      </c>
    </row>
    <row r="8" spans="1:6" x14ac:dyDescent="0.3">
      <c r="A8" s="52" t="s">
        <v>141</v>
      </c>
      <c r="B8" s="52" t="s">
        <v>37</v>
      </c>
      <c r="C8" s="52" t="s">
        <v>144</v>
      </c>
      <c r="D8" s="52" t="s">
        <v>145</v>
      </c>
      <c r="E8" s="52" t="s">
        <v>145</v>
      </c>
      <c r="F8" s="52">
        <v>5</v>
      </c>
    </row>
    <row r="9" spans="1:6" x14ac:dyDescent="0.3">
      <c r="A9" s="52" t="s">
        <v>141</v>
      </c>
      <c r="B9" s="52" t="s">
        <v>37</v>
      </c>
      <c r="C9" s="52" t="s">
        <v>144</v>
      </c>
      <c r="D9" s="52" t="s">
        <v>145</v>
      </c>
      <c r="E9" s="52" t="s">
        <v>146</v>
      </c>
      <c r="F9" s="52">
        <v>4</v>
      </c>
    </row>
    <row r="10" spans="1:6" x14ac:dyDescent="0.3">
      <c r="A10" s="52" t="s">
        <v>147</v>
      </c>
      <c r="B10" s="52" t="s">
        <v>38</v>
      </c>
      <c r="C10" s="52" t="s">
        <v>138</v>
      </c>
      <c r="D10" s="52" t="s">
        <v>142</v>
      </c>
      <c r="E10" s="52" t="s">
        <v>143</v>
      </c>
      <c r="F10" s="52">
        <v>3</v>
      </c>
    </row>
    <row r="11" spans="1:6" x14ac:dyDescent="0.3">
      <c r="A11" s="52" t="s">
        <v>147</v>
      </c>
      <c r="B11" s="52" t="s">
        <v>38</v>
      </c>
      <c r="C11" s="52" t="s">
        <v>144</v>
      </c>
      <c r="D11" s="52" t="s">
        <v>145</v>
      </c>
      <c r="E11" s="52" t="s">
        <v>146</v>
      </c>
      <c r="F11" s="52">
        <v>13</v>
      </c>
    </row>
    <row r="12" spans="1:6" x14ac:dyDescent="0.3">
      <c r="A12" s="52" t="s">
        <v>148</v>
      </c>
      <c r="B12" s="52" t="s">
        <v>39</v>
      </c>
      <c r="C12" s="52" t="s">
        <v>138</v>
      </c>
      <c r="D12" s="52" t="s">
        <v>139</v>
      </c>
      <c r="E12" s="52" t="s">
        <v>140</v>
      </c>
      <c r="F12" s="52">
        <v>1</v>
      </c>
    </row>
    <row r="13" spans="1:6" x14ac:dyDescent="0.3">
      <c r="A13" s="52" t="s">
        <v>149</v>
      </c>
      <c r="B13" s="52" t="s">
        <v>40</v>
      </c>
      <c r="C13" s="52" t="s">
        <v>138</v>
      </c>
      <c r="D13" s="52" t="s">
        <v>142</v>
      </c>
      <c r="E13" s="52" t="s">
        <v>143</v>
      </c>
      <c r="F13" s="52">
        <v>1</v>
      </c>
    </row>
    <row r="14" spans="1:6" x14ac:dyDescent="0.3">
      <c r="A14" s="52" t="s">
        <v>150</v>
      </c>
      <c r="B14" s="52" t="s">
        <v>41</v>
      </c>
      <c r="C14" s="52" t="s">
        <v>138</v>
      </c>
      <c r="D14" s="52" t="s">
        <v>142</v>
      </c>
      <c r="E14" s="52" t="s">
        <v>143</v>
      </c>
      <c r="F14" s="52">
        <v>2</v>
      </c>
    </row>
    <row r="15" spans="1:6" x14ac:dyDescent="0.3">
      <c r="A15" s="52" t="s">
        <v>151</v>
      </c>
      <c r="B15" s="52" t="s">
        <v>42</v>
      </c>
      <c r="C15" s="52" t="s">
        <v>138</v>
      </c>
      <c r="D15" s="52" t="s">
        <v>142</v>
      </c>
      <c r="E15" s="52" t="s">
        <v>143</v>
      </c>
      <c r="F15" s="52">
        <v>9</v>
      </c>
    </row>
    <row r="16" spans="1:6" x14ac:dyDescent="0.3">
      <c r="A16" s="52" t="s">
        <v>152</v>
      </c>
      <c r="B16" s="52" t="s">
        <v>43</v>
      </c>
      <c r="C16" s="52" t="s">
        <v>138</v>
      </c>
      <c r="D16" s="52" t="s">
        <v>142</v>
      </c>
      <c r="E16" s="52" t="s">
        <v>143</v>
      </c>
      <c r="F16" s="52">
        <v>6</v>
      </c>
    </row>
    <row r="17" spans="1:6" x14ac:dyDescent="0.3">
      <c r="A17" s="52" t="s">
        <v>152</v>
      </c>
      <c r="B17" s="52" t="s">
        <v>43</v>
      </c>
      <c r="C17" s="52" t="s">
        <v>144</v>
      </c>
      <c r="D17" s="52" t="s">
        <v>145</v>
      </c>
      <c r="E17" s="52" t="s">
        <v>146</v>
      </c>
      <c r="F17" s="52">
        <v>9</v>
      </c>
    </row>
    <row r="18" spans="1:6" x14ac:dyDescent="0.3">
      <c r="A18" s="52" t="s">
        <v>153</v>
      </c>
      <c r="B18" s="52" t="s">
        <v>44</v>
      </c>
      <c r="C18" s="52" t="s">
        <v>138</v>
      </c>
      <c r="D18" s="52" t="s">
        <v>142</v>
      </c>
      <c r="E18" s="52" t="s">
        <v>154</v>
      </c>
      <c r="F18" s="52">
        <v>3</v>
      </c>
    </row>
    <row r="19" spans="1:6" x14ac:dyDescent="0.3">
      <c r="A19" s="52" t="s">
        <v>155</v>
      </c>
      <c r="B19" s="52" t="s">
        <v>45</v>
      </c>
      <c r="C19" s="52" t="s">
        <v>138</v>
      </c>
      <c r="D19" s="52" t="s">
        <v>139</v>
      </c>
      <c r="E19" s="52" t="s">
        <v>156</v>
      </c>
      <c r="F19" s="52">
        <v>1</v>
      </c>
    </row>
    <row r="20" spans="1:6" x14ac:dyDescent="0.3">
      <c r="A20" s="52" t="s">
        <v>155</v>
      </c>
      <c r="B20" s="52" t="s">
        <v>45</v>
      </c>
      <c r="C20" s="52" t="s">
        <v>138</v>
      </c>
      <c r="D20" s="52" t="s">
        <v>142</v>
      </c>
      <c r="E20" s="52" t="s">
        <v>143</v>
      </c>
      <c r="F20" s="52">
        <v>1</v>
      </c>
    </row>
    <row r="21" spans="1:6" x14ac:dyDescent="0.3">
      <c r="A21" s="52" t="s">
        <v>155</v>
      </c>
      <c r="B21" s="52" t="s">
        <v>45</v>
      </c>
      <c r="C21" s="52" t="s">
        <v>144</v>
      </c>
      <c r="D21" s="52" t="s">
        <v>157</v>
      </c>
      <c r="E21" s="52" t="s">
        <v>157</v>
      </c>
      <c r="F21" s="52">
        <v>1</v>
      </c>
    </row>
    <row r="22" spans="1:6" x14ac:dyDescent="0.3">
      <c r="A22" s="52" t="s">
        <v>155</v>
      </c>
      <c r="B22" s="52" t="s">
        <v>45</v>
      </c>
      <c r="C22" s="52" t="s">
        <v>144</v>
      </c>
      <c r="D22" s="52" t="s">
        <v>145</v>
      </c>
      <c r="E22" s="52" t="s">
        <v>146</v>
      </c>
      <c r="F22" s="52">
        <v>2</v>
      </c>
    </row>
    <row r="23" spans="1:6" x14ac:dyDescent="0.3">
      <c r="A23" s="52" t="s">
        <v>158</v>
      </c>
      <c r="B23" s="52" t="s">
        <v>46</v>
      </c>
      <c r="C23" s="52" t="s">
        <v>138</v>
      </c>
      <c r="D23" s="52" t="s">
        <v>142</v>
      </c>
      <c r="E23" s="52" t="s">
        <v>143</v>
      </c>
      <c r="F23" s="52">
        <v>2</v>
      </c>
    </row>
    <row r="24" spans="1:6" x14ac:dyDescent="0.3">
      <c r="A24" s="52" t="s">
        <v>159</v>
      </c>
      <c r="B24" s="52" t="s">
        <v>47</v>
      </c>
      <c r="C24" s="52" t="s">
        <v>138</v>
      </c>
      <c r="D24" s="52" t="s">
        <v>142</v>
      </c>
      <c r="E24" s="52" t="s">
        <v>143</v>
      </c>
      <c r="F24" s="52">
        <v>6</v>
      </c>
    </row>
    <row r="25" spans="1:6" x14ac:dyDescent="0.3">
      <c r="A25" s="52" t="s">
        <v>159</v>
      </c>
      <c r="B25" s="52" t="s">
        <v>47</v>
      </c>
      <c r="C25" s="52" t="s">
        <v>144</v>
      </c>
      <c r="D25" s="52" t="s">
        <v>145</v>
      </c>
      <c r="E25" s="52" t="s">
        <v>146</v>
      </c>
      <c r="F25" s="52">
        <v>25</v>
      </c>
    </row>
    <row r="26" spans="1:6" x14ac:dyDescent="0.3">
      <c r="A26" s="52" t="s">
        <v>160</v>
      </c>
      <c r="B26" s="52" t="s">
        <v>161</v>
      </c>
      <c r="C26" s="52" t="s">
        <v>144</v>
      </c>
      <c r="D26" s="52" t="s">
        <v>145</v>
      </c>
      <c r="E26" s="52" t="s">
        <v>146</v>
      </c>
      <c r="F26" s="52">
        <v>14</v>
      </c>
    </row>
    <row r="27" spans="1:6" x14ac:dyDescent="0.3">
      <c r="A27" s="52" t="s">
        <v>162</v>
      </c>
      <c r="B27" s="52" t="s">
        <v>48</v>
      </c>
      <c r="C27" s="52" t="s">
        <v>138</v>
      </c>
      <c r="D27" s="52" t="s">
        <v>139</v>
      </c>
      <c r="E27" s="52" t="s">
        <v>140</v>
      </c>
      <c r="F27" s="52">
        <v>3</v>
      </c>
    </row>
    <row r="28" spans="1:6" x14ac:dyDescent="0.3">
      <c r="A28" s="52" t="s">
        <v>162</v>
      </c>
      <c r="B28" s="52" t="s">
        <v>48</v>
      </c>
      <c r="C28" s="52" t="s">
        <v>138</v>
      </c>
      <c r="D28" s="52" t="s">
        <v>142</v>
      </c>
      <c r="E28" s="52" t="s">
        <v>143</v>
      </c>
      <c r="F28" s="52">
        <v>13</v>
      </c>
    </row>
    <row r="29" spans="1:6" x14ac:dyDescent="0.3">
      <c r="A29" s="52" t="s">
        <v>163</v>
      </c>
      <c r="B29" s="52" t="s">
        <v>49</v>
      </c>
      <c r="C29" s="52" t="s">
        <v>138</v>
      </c>
      <c r="D29" s="52" t="s">
        <v>142</v>
      </c>
      <c r="E29" s="52" t="s">
        <v>143</v>
      </c>
      <c r="F29" s="52">
        <v>3</v>
      </c>
    </row>
    <row r="30" spans="1:6" x14ac:dyDescent="0.3">
      <c r="A30" s="52" t="s">
        <v>163</v>
      </c>
      <c r="B30" s="52" t="s">
        <v>49</v>
      </c>
      <c r="C30" s="52" t="s">
        <v>144</v>
      </c>
      <c r="D30" s="52" t="s">
        <v>157</v>
      </c>
      <c r="E30" s="52" t="s">
        <v>157</v>
      </c>
      <c r="F30" s="52">
        <v>1</v>
      </c>
    </row>
    <row r="31" spans="1:6" x14ac:dyDescent="0.3">
      <c r="A31" s="52" t="s">
        <v>163</v>
      </c>
      <c r="B31" s="52" t="s">
        <v>49</v>
      </c>
      <c r="C31" s="52" t="s">
        <v>144</v>
      </c>
      <c r="D31" s="52" t="s">
        <v>145</v>
      </c>
      <c r="E31" s="52" t="s">
        <v>145</v>
      </c>
      <c r="F31" s="52">
        <v>5</v>
      </c>
    </row>
    <row r="32" spans="1:6" x14ac:dyDescent="0.3">
      <c r="A32" s="52" t="s">
        <v>163</v>
      </c>
      <c r="B32" s="52" t="s">
        <v>49</v>
      </c>
      <c r="C32" s="52" t="s">
        <v>144</v>
      </c>
      <c r="D32" s="52" t="s">
        <v>145</v>
      </c>
      <c r="E32" s="52" t="s">
        <v>146</v>
      </c>
      <c r="F32" s="52">
        <v>4</v>
      </c>
    </row>
    <row r="33" spans="1:6" x14ac:dyDescent="0.3">
      <c r="A33" s="52" t="s">
        <v>163</v>
      </c>
      <c r="B33" s="52" t="s">
        <v>49</v>
      </c>
      <c r="C33" s="52" t="s">
        <v>144</v>
      </c>
      <c r="D33" s="52" t="s">
        <v>145</v>
      </c>
      <c r="E33" s="52" t="s">
        <v>164</v>
      </c>
      <c r="F33" s="52">
        <v>1</v>
      </c>
    </row>
    <row r="34" spans="1:6" x14ac:dyDescent="0.3">
      <c r="A34" s="53" t="s">
        <v>165</v>
      </c>
      <c r="B34" s="53"/>
      <c r="C34" s="53"/>
      <c r="D34" s="53"/>
      <c r="E34" s="53"/>
      <c r="F34" s="53">
        <f>SUM(F6:F33)</f>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FY16 ISU </vt:lpstr>
      <vt:lpstr>Definition FY16</vt:lpstr>
      <vt:lpstr>Tab A</vt:lpstr>
      <vt:lpstr>ISU only CAES rel. degrees FY16</vt:lpstr>
      <vt:lpstr>'FY16 ISU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tbent</dc:creator>
  <cp:lastModifiedBy>Becky Blankenbaker</cp:lastModifiedBy>
  <cp:lastPrinted>2016-08-09T16:03:02Z</cp:lastPrinted>
  <dcterms:created xsi:type="dcterms:W3CDTF">2012-10-05T20:37:20Z</dcterms:created>
  <dcterms:modified xsi:type="dcterms:W3CDTF">2016-09-09T21:56:31Z</dcterms:modified>
</cp:coreProperties>
</file>