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8060" windowHeight="8088" activeTab="3"/>
  </bookViews>
  <sheets>
    <sheet name="All" sheetId="1" r:id="rId1"/>
    <sheet name="ISU" sheetId="2" r:id="rId2"/>
    <sheet name="BSU" sheetId="3" r:id="rId3"/>
    <sheet name="UI" sheetId="4" r:id="rId4"/>
  </sheets>
  <definedNames>
    <definedName name="_ftn1" localSheetId="2">BSU!$A$38</definedName>
    <definedName name="_ftn2" localSheetId="2">BSU!$A$39</definedName>
    <definedName name="_ftn3" localSheetId="2">BSU!$A$40</definedName>
    <definedName name="_ftn4" localSheetId="2">BSU!$A$41</definedName>
    <definedName name="_ftn5" localSheetId="2">BSU!$A$42</definedName>
    <definedName name="_ftn6" localSheetId="2">BSU!$A$43</definedName>
    <definedName name="_ftn7" localSheetId="2">BSU!$A$44</definedName>
    <definedName name="_ftn8" localSheetId="2">BSU!$A$45</definedName>
    <definedName name="_ftn9" localSheetId="2">BSU!$A$46</definedName>
    <definedName name="_ftnref1" localSheetId="2">BSU!$A$3</definedName>
    <definedName name="_ftnref2" localSheetId="2">BSU!$A$5</definedName>
    <definedName name="_ftnref3" localSheetId="2">BSU!$A$6</definedName>
    <definedName name="_ftnref4" localSheetId="2">BSU!$A$9</definedName>
    <definedName name="_ftnref5" localSheetId="2">BSU!$A$10</definedName>
    <definedName name="_ftnref6" localSheetId="2">BSU!$A$11</definedName>
    <definedName name="_ftnref7" localSheetId="2">BSU!$A$30</definedName>
    <definedName name="_ftnref8" localSheetId="2">BSU!$A$31</definedName>
    <definedName name="_ftnref9" localSheetId="2">BSU!$A$32</definedName>
    <definedName name="_GoBack" localSheetId="3">UI!$E$12</definedName>
    <definedName name="_xlnm.Print_Titles" localSheetId="0">All!$1:$1</definedName>
  </definedNames>
  <calcPr calcId="145621"/>
</workbook>
</file>

<file path=xl/calcChain.xml><?xml version="1.0" encoding="utf-8"?>
<calcChain xmlns="http://schemas.openxmlformats.org/spreadsheetml/2006/main">
  <c r="F11" i="4" l="1"/>
  <c r="B32" i="1" l="1"/>
  <c r="E26" i="1"/>
  <c r="D26" i="1"/>
  <c r="C26" i="1"/>
  <c r="B26" i="1"/>
  <c r="C25" i="1"/>
  <c r="B25" i="1"/>
  <c r="E12" i="1"/>
  <c r="C11" i="1"/>
  <c r="B11" i="1"/>
  <c r="C9" i="1"/>
  <c r="D9" i="1"/>
  <c r="B9" i="1"/>
  <c r="E8" i="1"/>
  <c r="B6" i="1"/>
  <c r="C6" i="1"/>
  <c r="D6" i="1"/>
  <c r="C5" i="1"/>
  <c r="D5" i="1"/>
  <c r="B5" i="1"/>
  <c r="E4" i="1"/>
  <c r="D4" i="1"/>
  <c r="C3" i="1"/>
  <c r="D3" i="1"/>
  <c r="B3" i="1"/>
  <c r="E3" i="1"/>
  <c r="E5" i="1"/>
  <c r="E6" i="1"/>
  <c r="B7" i="1"/>
  <c r="C7" i="1"/>
  <c r="D7" i="1"/>
  <c r="E7" i="1"/>
  <c r="E9" i="1"/>
  <c r="B10" i="1"/>
  <c r="C10" i="1"/>
  <c r="D10" i="1"/>
  <c r="E10" i="1"/>
  <c r="D11" i="1"/>
  <c r="E11" i="1"/>
  <c r="B15" i="1"/>
  <c r="C15" i="1"/>
  <c r="D15" i="1"/>
  <c r="E15" i="1"/>
  <c r="B16" i="1"/>
  <c r="C16" i="1"/>
  <c r="D16" i="1"/>
  <c r="E16" i="1"/>
  <c r="B17" i="1"/>
  <c r="C17" i="1"/>
  <c r="D17" i="1"/>
  <c r="E17" i="1"/>
  <c r="B18" i="1"/>
  <c r="C18" i="1"/>
  <c r="D18" i="1"/>
  <c r="E18" i="1"/>
  <c r="B19" i="1"/>
  <c r="C19" i="1"/>
  <c r="D19" i="1"/>
  <c r="E19" i="1"/>
  <c r="B20" i="1"/>
  <c r="C20" i="1"/>
  <c r="D20" i="1"/>
  <c r="E20" i="1"/>
  <c r="B21" i="1"/>
  <c r="C21" i="1"/>
  <c r="D21" i="1"/>
  <c r="E21" i="1"/>
  <c r="B22" i="1"/>
  <c r="C22" i="1"/>
  <c r="D22" i="1"/>
  <c r="E22" i="1"/>
  <c r="D23" i="1"/>
  <c r="E23" i="1"/>
  <c r="D24" i="1"/>
  <c r="E24" i="1"/>
  <c r="D25" i="1"/>
  <c r="E25" i="1"/>
  <c r="B27" i="1"/>
  <c r="C27" i="1"/>
  <c r="D27" i="1"/>
  <c r="E27" i="1"/>
  <c r="B30" i="1"/>
  <c r="C30" i="1"/>
  <c r="D30" i="1"/>
  <c r="E30" i="1"/>
  <c r="B31" i="1"/>
  <c r="C31" i="1"/>
  <c r="D31" i="1"/>
  <c r="E31" i="1"/>
  <c r="C32" i="1"/>
  <c r="D32" i="1"/>
  <c r="E32" i="1"/>
  <c r="B33" i="1"/>
  <c r="C33" i="1"/>
  <c r="D33" i="1"/>
  <c r="E33" i="1"/>
  <c r="B34" i="1"/>
  <c r="C34" i="1"/>
  <c r="D34" i="1"/>
  <c r="E34" i="1"/>
  <c r="C2" i="1"/>
  <c r="D2" i="1"/>
  <c r="E2" i="1"/>
  <c r="B2" i="1" l="1"/>
</calcChain>
</file>

<file path=xl/sharedStrings.xml><?xml version="1.0" encoding="utf-8"?>
<sst xmlns="http://schemas.openxmlformats.org/spreadsheetml/2006/main" count="354" uniqueCount="103">
  <si>
    <t>Amount of ongoing state funding received annually at each of the universities to support CAES activities</t>
  </si>
  <si>
    <t>Number of graduate degrees resulting from CAES-related activities each year</t>
  </si>
  <si>
    <t>Annual expenditures derived from external funds on CAES activities</t>
  </si>
  <si>
    <t>Number of collaborative, sponsored proposals submitted</t>
  </si>
  <si>
    <t>Number of collaborative, sponsored projects awarded</t>
  </si>
  <si>
    <t>Number of joint hires</t>
  </si>
  <si>
    <t>Number of university/private sector facility use agreements (in both directions)</t>
  </si>
  <si>
    <t>Number of proposed sponsored projects with private sector</t>
  </si>
  <si>
    <t>Number of awarded sponsored projects with private sector</t>
  </si>
  <si>
    <t>Number of student internships</t>
  </si>
  <si>
    <t>Number of faculty conducting research in external facilities</t>
  </si>
  <si>
    <t>Number of private sector personnel conducting research in residence at university facilities</t>
  </si>
  <si>
    <t>Number of joint university/industry workshops</t>
  </si>
  <si>
    <t>Number of technology transfer agreements</t>
  </si>
  <si>
    <t>Number of invention disclosures</t>
  </si>
  <si>
    <t>Number of non-disclosure agreements</t>
  </si>
  <si>
    <t>Number of patent filings</t>
  </si>
  <si>
    <t>Number of issued patents</t>
  </si>
  <si>
    <t>Amount of licensing revenues</t>
  </si>
  <si>
    <t>Number of start-up companies</t>
  </si>
  <si>
    <t>Number of jobs created by startup companies</t>
  </si>
  <si>
    <t>Number of undergraduate students supported by sponsored projects</t>
  </si>
  <si>
    <t>Number of graduate students supported by sponsored projects</t>
  </si>
  <si>
    <t>Number of faculty and staff PAID BY sponsored projects</t>
  </si>
  <si>
    <t>Number of peer-reviewed publications (students and faculty)</t>
  </si>
  <si>
    <t>Number of theses and dissertations</t>
  </si>
  <si>
    <t>Number of STEM events promoting research-related activities</t>
  </si>
  <si>
    <t>Number of K-12 students involved in research presentations and instruction</t>
  </si>
  <si>
    <t>Number of proposals targeted for research equipment, facilities, and services</t>
  </si>
  <si>
    <t>Number of awards for research equipment, facilities, and services</t>
  </si>
  <si>
    <t>Amount of space dedicated to research</t>
  </si>
  <si>
    <t>Number of efficiencies identified</t>
  </si>
  <si>
    <t>Number of efficiencies implemented</t>
  </si>
  <si>
    <t>Performance Measure</t>
  </si>
  <si>
    <t>FY 2009</t>
  </si>
  <si>
    <t>FY 2010</t>
  </si>
  <si>
    <t>FY 2011</t>
  </si>
  <si>
    <t>FY 2012</t>
  </si>
  <si>
    <t>Benchmarks</t>
  </si>
  <si>
    <t>NA</t>
  </si>
  <si>
    <t>Graduate degrees included in the Performance Measurement Report</t>
  </si>
  <si>
    <t>Degree Major</t>
  </si>
  <si>
    <t>Total</t>
  </si>
  <si>
    <t>Applied Nuclear Energy</t>
  </si>
  <si>
    <t>Applied Physics</t>
  </si>
  <si>
    <t>Chemistry</t>
  </si>
  <si>
    <t>Civil Engineering</t>
  </si>
  <si>
    <t>Engineering &amp; Applied Science</t>
  </si>
  <si>
    <t>Environmental Engineering</t>
  </si>
  <si>
    <t>Environmental Science and Mgt</t>
  </si>
  <si>
    <t>Environmental Science Mgt</t>
  </si>
  <si>
    <t>Geographic Information Science</t>
  </si>
  <si>
    <t>Geology</t>
  </si>
  <si>
    <t>Geotechnology</t>
  </si>
  <si>
    <t>Mathematics</t>
  </si>
  <si>
    <t>Measure &amp; Control Engineering</t>
  </si>
  <si>
    <t>Mechanical Engineering</t>
  </si>
  <si>
    <t>Nuclear Science &amp; Engineering</t>
  </si>
  <si>
    <t>Physics</t>
  </si>
  <si>
    <t>Post-Bac - Geotechnology</t>
  </si>
  <si>
    <t>Post-Bac Applied Nuc Energy</t>
  </si>
  <si>
    <t>Post-Bac Nuclear Energy</t>
  </si>
  <si>
    <t>Grand Total</t>
  </si>
  <si>
    <t>Number of student internships – data are from the Career Placement Internship Program (CPI) that was started in FY 2011. Internships arranged by the student are not tracked by the university. Also includes numbers from the Job Location and Development report.</t>
  </si>
  <si>
    <t>Number of peer-reviewed publications (students and faculty) – The count of publications are those from faculty only. The publication is not necessarily peer-reviewed.</t>
  </si>
  <si>
    <t>**Research Space for FY11 and FY12 includes Office, research lab and support space and space pre-construction, and underconstruction/post-design</t>
  </si>
  <si>
    <r>
      <t>Performance Measure Explanatory Notes:</t>
    </r>
    <r>
      <rPr>
        <sz val="12"/>
        <color theme="1"/>
        <rFont val="Arial"/>
        <family val="2"/>
      </rPr>
      <t xml:space="preserve"> </t>
    </r>
  </si>
  <si>
    <t>Some of this data was not collected before FY 2011</t>
  </si>
  <si>
    <t>Amount of state funding received annually at each of the universities to support CAES activities</t>
  </si>
  <si>
    <t>Number of graduate degrees resulting from CAES-related activities each year [1]</t>
  </si>
  <si>
    <t xml:space="preserve">Sponsored Project annual expenditures derived from CAES activities </t>
  </si>
  <si>
    <t>Number of collaborative, sponsored proposals submitted [2]</t>
  </si>
  <si>
    <t>Number of collaborative, sponsored projects awarded [3]</t>
  </si>
  <si>
    <t>Number of proposed sponsored projects with private sector [4]</t>
  </si>
  <si>
    <t>Number of awarded sponsored projects with private sector [5]</t>
  </si>
  <si>
    <t>Number of student internships with private sector [6]</t>
  </si>
  <si>
    <t>Number of faculty and staff paid from sponsored projects</t>
  </si>
  <si>
    <t>Number of proposals targeted for research equipment and facilities [7]</t>
  </si>
  <si>
    <t>Number of awards for research equipment and facilities [8]</t>
  </si>
  <si>
    <t>Amount of space dedicated to research [9]</t>
  </si>
  <si>
    <t>[1] Represents the number of degrees earned from all programs that produce graduates who will play a role in energy economy.</t>
  </si>
  <si>
    <t>[2] Represents the number of full proposal submissions that involved a financial relationship with another Idaho institution of higher education.</t>
  </si>
  <si>
    <t>[3] Represents the number of new awards that involved a financial relationship with another Idaho institution of higher education.</t>
  </si>
  <si>
    <t>[4] Represents the number of new full proposals that involved a financial relationship with the private sector.</t>
  </si>
  <si>
    <t>[5] Represents the number of new awards that involved a financial relationship with the private sector.</t>
  </si>
  <si>
    <t>[6] Internship information is based on estimates by academic year (e.g., FY09=Academic year Summer 2008 through Spring 2009).</t>
  </si>
  <si>
    <t>[7] Represents the number of new sponsored project full proposals that were targeted for equipment or facilities.</t>
  </si>
  <si>
    <t>[8] Represents the number of new sponsored project awards that were targeted for equipment or facilities.</t>
  </si>
  <si>
    <t>[9] Represents the total space designated as either 1) A space used for laboratory experimentation, research or training in research methods; professional research and observation or structured creative activity within a specific program or for sponsored research (whether sponsored with federal, state, private or institutional funds) OR 2) A space that directly serves one or more research/nonclass laboratories as an extension of the activities in those spaces.</t>
  </si>
  <si>
    <t xml:space="preserve">Number of collaborative, sponsored proposals submitted </t>
  </si>
  <si>
    <t>Number of awarded sponsored projects with private sector (see Note A below)</t>
  </si>
  <si>
    <t>Number of faculty and staff involved in sponsored projects</t>
  </si>
  <si>
    <t>Amount of space dedicated to research (Note B below)</t>
  </si>
  <si>
    <t>Note A - Number of proposed sponsored projects with private sector - (a) is funding from private sector, and (b) is funding from private sector, federal flow through.</t>
  </si>
  <si>
    <r>
      <t xml:space="preserve">Note B - </t>
    </r>
    <r>
      <rPr>
        <sz val="12"/>
        <color rgb="FF000000"/>
        <rFont val="Arial"/>
        <family val="2"/>
      </rPr>
      <t>The NSF report submitted by Facilities for FY09 uses a different methodology than what was used in the subsequent three years.  The data for FY10 and FY11 were based on how departmental personnel responded to the F&amp;A Rate Proposal Space Survey and FY12 will be prepared the same .  Where departmental space was not explicitly surveyed, research space was allocated based on Salaries and Wages.  In the FY09 NSF Space Survey, research space was not determined through the use of surveys of personnel.  Building and room types were the basis for determining research square footage.  The FY12 numbers have not been reported to NSF, these figures are estimated.</t>
    </r>
  </si>
  <si>
    <t>Amount of space dedicated to research (square feet)</t>
  </si>
  <si>
    <t>FY13</t>
  </si>
  <si>
    <t>FY 2013</t>
  </si>
  <si>
    <t>Number of proposed sponsored projects with private sector (see Note A below)</t>
  </si>
  <si>
    <t>53 (a)      and 16 (b)</t>
  </si>
  <si>
    <t>73 (a)      and 25 (b)</t>
  </si>
  <si>
    <t>22 (see Note C below)</t>
  </si>
  <si>
    <t>Note C - These numbers represent graduates in Nuclear Energy and related fields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</si>
</sst>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3" formatCode="_(* #,##0.00_);_(* \(#,##0.00\);_(* &quot;-&quot;??_);_(@_)"/>
    <numFmt numFmtId="165" formatCode="_(* #,##0_);_(* \(#,##0\);_(* &quot;-&quot;??_);_(@_)"/>
  </numFmts>
  <fonts count="13" x14ac:knownFonts="1">
    <font>
      <sz val="11"/>
      <color theme="1"/>
      <name val="Calibri"/>
      <family val="2"/>
      <scheme val="minor"/>
    </font>
    <font>
      <sz val="12"/>
      <color theme="1"/>
      <name val="Arial"/>
      <family val="2"/>
    </font>
    <font>
      <sz val="10"/>
      <color theme="1"/>
      <name val="Arial"/>
      <family val="2"/>
    </font>
    <font>
      <b/>
      <sz val="10"/>
      <color rgb="FFFFFFFF"/>
      <name val="Arial"/>
      <family val="2"/>
    </font>
    <font>
      <i/>
      <sz val="10"/>
      <color theme="1"/>
      <name val="Arial"/>
      <family val="2"/>
    </font>
    <font>
      <b/>
      <sz val="11"/>
      <color rgb="FF000000"/>
      <name val="Calibri"/>
      <family val="2"/>
    </font>
    <font>
      <sz val="11"/>
      <color rgb="FF000000"/>
      <name val="Calibri"/>
      <family val="2"/>
    </font>
    <font>
      <sz val="10"/>
      <color theme="1"/>
      <name val="Verdana"/>
      <family val="2"/>
    </font>
    <font>
      <b/>
      <sz val="12"/>
      <color theme="1"/>
      <name val="Arial"/>
      <family val="2"/>
    </font>
    <font>
      <sz val="11"/>
      <color theme="1"/>
      <name val="Arial"/>
      <family val="2"/>
    </font>
    <font>
      <u/>
      <sz val="11"/>
      <color theme="10"/>
      <name val="Calibri"/>
      <family val="2"/>
    </font>
    <font>
      <sz val="12"/>
      <color rgb="FF000000"/>
      <name val="Arial"/>
      <family val="2"/>
    </font>
    <font>
      <sz val="11"/>
      <color theme="1"/>
      <name val="Calibri"/>
      <family val="2"/>
      <scheme val="minor"/>
    </font>
  </fonts>
  <fills count="4">
    <fill>
      <patternFill patternType="none"/>
    </fill>
    <fill>
      <patternFill patternType="gray125"/>
    </fill>
    <fill>
      <patternFill patternType="solid">
        <fgColor rgb="FF000080"/>
        <bgColor indexed="64"/>
      </patternFill>
    </fill>
    <fill>
      <patternFill patternType="solid">
        <fgColor rgb="FFDCE6F1"/>
        <bgColor indexed="64"/>
      </patternFill>
    </fill>
  </fills>
  <borders count="26">
    <border>
      <left/>
      <right/>
      <top/>
      <bottom/>
      <diagonal/>
    </border>
    <border>
      <left style="double">
        <color rgb="FF000080"/>
      </left>
      <right style="medium">
        <color rgb="FF000080"/>
      </right>
      <top/>
      <bottom style="medium">
        <color rgb="FF000080"/>
      </bottom>
      <diagonal/>
    </border>
    <border>
      <left style="double">
        <color rgb="FF000080"/>
      </left>
      <right style="medium">
        <color rgb="FF000080"/>
      </right>
      <top style="medium">
        <color rgb="FF000080"/>
      </top>
      <bottom/>
      <diagonal/>
    </border>
    <border>
      <left style="double">
        <color rgb="FF000080"/>
      </left>
      <right/>
      <top style="double">
        <color rgb="FF000080"/>
      </top>
      <bottom style="double">
        <color rgb="FF000080"/>
      </bottom>
      <diagonal/>
    </border>
    <border>
      <left/>
      <right/>
      <top style="double">
        <color rgb="FF000080"/>
      </top>
      <bottom style="double">
        <color rgb="FF000080"/>
      </bottom>
      <diagonal/>
    </border>
    <border>
      <left/>
      <right style="double">
        <color rgb="FF000080"/>
      </right>
      <top style="double">
        <color rgb="FF000080"/>
      </top>
      <bottom style="double">
        <color rgb="FF000080"/>
      </bottom>
      <diagonal/>
    </border>
    <border>
      <left/>
      <right style="medium">
        <color rgb="FF000080"/>
      </right>
      <top/>
      <bottom style="medium">
        <color rgb="FF000080"/>
      </bottom>
      <diagonal/>
    </border>
    <border>
      <left style="medium">
        <color rgb="FF000080"/>
      </left>
      <right style="medium">
        <color rgb="FF000080"/>
      </right>
      <top style="medium">
        <color rgb="FF000080"/>
      </top>
      <bottom/>
      <diagonal/>
    </border>
    <border>
      <left style="medium">
        <color rgb="FF000080"/>
      </left>
      <right style="medium">
        <color rgb="FF000080"/>
      </right>
      <top/>
      <bottom style="medium">
        <color rgb="FF000080"/>
      </bottom>
      <diagonal/>
    </border>
    <border>
      <left/>
      <right/>
      <top/>
      <bottom style="medium">
        <color rgb="FF95B3D7"/>
      </bottom>
      <diagonal/>
    </border>
    <border>
      <left/>
      <right/>
      <top style="medium">
        <color rgb="FF95B3D7"/>
      </top>
      <bottom/>
      <diagonal/>
    </border>
    <border>
      <left/>
      <right style="double">
        <color rgb="FF000080"/>
      </right>
      <top/>
      <bottom style="medium">
        <color rgb="FF000080"/>
      </bottom>
      <diagonal/>
    </border>
    <border>
      <left style="double">
        <color rgb="FF000080"/>
      </left>
      <right style="medium">
        <color rgb="FF000080"/>
      </right>
      <top style="medium">
        <color rgb="FF000080"/>
      </top>
      <bottom style="medium">
        <color theme="3" tint="-0.249977111117893"/>
      </bottom>
      <diagonal/>
    </border>
    <border>
      <left style="medium">
        <color rgb="FF000080"/>
      </left>
      <right style="medium">
        <color rgb="FF000080"/>
      </right>
      <top style="medium">
        <color rgb="FF000080"/>
      </top>
      <bottom style="medium">
        <color theme="3" tint="-0.249977111117893"/>
      </bottom>
      <diagonal/>
    </border>
    <border>
      <left style="medium">
        <color rgb="FF000080"/>
      </left>
      <right style="double">
        <color rgb="FF000080"/>
      </right>
      <top style="medium">
        <color rgb="FF000080"/>
      </top>
      <bottom style="medium">
        <color theme="3" tint="-0.249977111117893"/>
      </bottom>
      <diagonal/>
    </border>
    <border>
      <left/>
      <right style="medium">
        <color rgb="FF000080"/>
      </right>
      <top style="medium">
        <color rgb="FF000080"/>
      </top>
      <bottom style="medium">
        <color theme="3" tint="-0.249977111117893"/>
      </bottom>
      <diagonal/>
    </border>
    <border>
      <left/>
      <right/>
      <top/>
      <bottom style="medium">
        <color rgb="FF000080"/>
      </bottom>
      <diagonal/>
    </border>
    <border>
      <left style="medium">
        <color rgb="FF000080"/>
      </left>
      <right/>
      <top style="medium">
        <color rgb="FF000080"/>
      </top>
      <bottom style="medium">
        <color theme="3" tint="-0.249977111117893"/>
      </bottom>
      <diagonal/>
    </border>
    <border>
      <left/>
      <right style="double">
        <color rgb="FF000080"/>
      </right>
      <top style="medium">
        <color rgb="FF000080"/>
      </top>
      <bottom/>
      <diagonal/>
    </border>
    <border>
      <left/>
      <right style="double">
        <color rgb="FF000080"/>
      </right>
      <top style="medium">
        <color rgb="FF000080"/>
      </top>
      <bottom style="medium">
        <color theme="3" tint="-0.249977111117893"/>
      </bottom>
      <diagonal/>
    </border>
    <border>
      <left/>
      <right style="thin">
        <color indexed="64"/>
      </right>
      <top style="double">
        <color rgb="FF000080"/>
      </top>
      <bottom style="double">
        <color rgb="FF000080"/>
      </bottom>
      <diagonal/>
    </border>
    <border>
      <left/>
      <right style="thin">
        <color indexed="64"/>
      </right>
      <top/>
      <bottom style="medium">
        <color rgb="FF000080"/>
      </bottom>
      <diagonal/>
    </border>
    <border>
      <left style="medium">
        <color rgb="FF000080"/>
      </left>
      <right style="thin">
        <color indexed="64"/>
      </right>
      <top style="medium">
        <color rgb="FF000080"/>
      </top>
      <bottom/>
      <diagonal/>
    </border>
    <border>
      <left style="medium">
        <color rgb="FF000080"/>
      </left>
      <right style="thin">
        <color indexed="64"/>
      </right>
      <top style="medium">
        <color rgb="FF000080"/>
      </top>
      <bottom style="medium">
        <color theme="3" tint="-0.249977111117893"/>
      </bottom>
      <diagonal/>
    </border>
    <border>
      <left/>
      <right style="thin">
        <color indexed="64"/>
      </right>
      <top/>
      <bottom/>
      <diagonal/>
    </border>
    <border>
      <left/>
      <right/>
      <top style="medium">
        <color rgb="FF000080"/>
      </top>
      <bottom style="medium">
        <color theme="3" tint="-0.249977111117893"/>
      </bottom>
      <diagonal/>
    </border>
  </borders>
  <cellStyleXfs count="3">
    <xf numFmtId="0" fontId="0" fillId="0" borderId="0"/>
    <xf numFmtId="0" fontId="10" fillId="0" borderId="0" applyNumberFormat="0" applyFill="0" applyBorder="0" applyAlignment="0" applyProtection="0">
      <alignment vertical="top"/>
      <protection locked="0"/>
    </xf>
    <xf numFmtId="43" fontId="12" fillId="0" borderId="0" applyFont="0" applyFill="0" applyBorder="0" applyAlignment="0" applyProtection="0"/>
  </cellStyleXfs>
  <cellXfs count="78">
    <xf numFmtId="0" fontId="0" fillId="0" borderId="0" xfId="0"/>
    <xf numFmtId="0" fontId="1" fillId="0" borderId="1" xfId="0" applyFont="1" applyBorder="1" applyAlignment="1">
      <alignment vertical="top" wrapText="1"/>
    </xf>
    <xf numFmtId="0" fontId="1" fillId="0" borderId="1" xfId="0" applyFont="1" applyBorder="1" applyAlignment="1">
      <alignment wrapText="1"/>
    </xf>
    <xf numFmtId="0" fontId="1" fillId="0" borderId="2" xfId="0" applyFont="1" applyBorder="1" applyAlignment="1">
      <alignment wrapText="1"/>
    </xf>
    <xf numFmtId="0" fontId="0" fillId="0" borderId="0" xfId="0" applyBorder="1"/>
    <xf numFmtId="0" fontId="1" fillId="0" borderId="0" xfId="0" applyFont="1" applyBorder="1" applyAlignment="1">
      <alignment vertical="top" wrapText="1"/>
    </xf>
    <xf numFmtId="0" fontId="1" fillId="0" borderId="0" xfId="0" applyFont="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8" fontId="2" fillId="0" borderId="6" xfId="0" applyNumberFormat="1" applyFont="1" applyBorder="1" applyAlignment="1">
      <alignment horizontal="center" wrapText="1"/>
    </xf>
    <xf numFmtId="0" fontId="2" fillId="0" borderId="6" xfId="0" applyFont="1" applyBorder="1" applyAlignment="1">
      <alignment horizontal="center" wrapText="1"/>
    </xf>
    <xf numFmtId="0" fontId="4"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3" borderId="0" xfId="0" applyFill="1"/>
    <xf numFmtId="0" fontId="5" fillId="3" borderId="0" xfId="0" applyFont="1" applyFill="1"/>
    <xf numFmtId="0" fontId="5" fillId="3" borderId="9" xfId="0" applyFont="1" applyFill="1" applyBorder="1"/>
    <xf numFmtId="0" fontId="6" fillId="0" borderId="0" xfId="0" applyFont="1"/>
    <xf numFmtId="0" fontId="0" fillId="0" borderId="0" xfId="0" applyAlignment="1">
      <alignment horizontal="right"/>
    </xf>
    <xf numFmtId="0" fontId="6" fillId="0" borderId="0" xfId="0" applyFont="1" applyAlignment="1">
      <alignment horizontal="right"/>
    </xf>
    <xf numFmtId="0" fontId="5" fillId="3" borderId="10" xfId="0" applyFont="1" applyFill="1" applyBorder="1"/>
    <xf numFmtId="0" fontId="5" fillId="3" borderId="10" xfId="0" applyFont="1" applyFill="1" applyBorder="1" applyAlignment="1">
      <alignment horizontal="right"/>
    </xf>
    <xf numFmtId="0" fontId="7" fillId="0" borderId="0" xfId="0" applyFont="1"/>
    <xf numFmtId="0" fontId="1" fillId="0" borderId="0" xfId="0" applyFont="1"/>
    <xf numFmtId="0" fontId="8" fillId="0" borderId="0" xfId="0" applyFont="1"/>
    <xf numFmtId="0" fontId="2" fillId="0" borderId="0" xfId="0" applyFont="1"/>
    <xf numFmtId="0" fontId="2" fillId="0" borderId="0" xfId="0" applyFont="1" applyBorder="1" applyAlignment="1">
      <alignment horizontal="center" wrapText="1"/>
    </xf>
    <xf numFmtId="6" fontId="2" fillId="0" borderId="6" xfId="0" applyNumberFormat="1" applyFont="1" applyBorder="1" applyAlignment="1">
      <alignment horizontal="center" wrapText="1"/>
    </xf>
    <xf numFmtId="0" fontId="4" fillId="0" borderId="11" xfId="0" applyFont="1" applyBorder="1" applyAlignment="1">
      <alignment wrapText="1"/>
    </xf>
    <xf numFmtId="0" fontId="10" fillId="0" borderId="1" xfId="1" applyBorder="1" applyAlignment="1" applyProtection="1">
      <alignment vertical="top" wrapText="1"/>
    </xf>
    <xf numFmtId="0" fontId="10" fillId="0" borderId="1" xfId="1" applyBorder="1" applyAlignment="1" applyProtection="1">
      <alignment wrapText="1"/>
    </xf>
    <xf numFmtId="0" fontId="9" fillId="0" borderId="0" xfId="0" applyFont="1"/>
    <xf numFmtId="0" fontId="0" fillId="0" borderId="0" xfId="0" applyAlignment="1"/>
    <xf numFmtId="6" fontId="2" fillId="0" borderId="6" xfId="0" applyNumberFormat="1" applyFont="1" applyBorder="1" applyAlignment="1">
      <alignment horizontal="center" vertical="top" wrapText="1"/>
    </xf>
    <xf numFmtId="0" fontId="4" fillId="0" borderId="11" xfId="0" applyFont="1" applyBorder="1" applyAlignment="1">
      <alignment horizontal="center" vertical="top" wrapText="1"/>
    </xf>
    <xf numFmtId="0" fontId="2" fillId="0" borderId="6" xfId="0" applyFont="1" applyBorder="1" applyAlignment="1">
      <alignment horizontal="center" vertical="top" wrapText="1"/>
    </xf>
    <xf numFmtId="0" fontId="2" fillId="0" borderId="6" xfId="0" applyFont="1" applyBorder="1" applyAlignment="1">
      <alignment wrapText="1"/>
    </xf>
    <xf numFmtId="0" fontId="4" fillId="0" borderId="11" xfId="0" applyFont="1" applyBorder="1" applyAlignment="1">
      <alignment horizontal="center" wrapText="1"/>
    </xf>
    <xf numFmtId="3" fontId="2" fillId="0" borderId="7" xfId="0" applyNumberFormat="1" applyFont="1" applyBorder="1" applyAlignment="1">
      <alignment horizontal="center" vertical="top" wrapText="1"/>
    </xf>
    <xf numFmtId="3" fontId="2" fillId="0" borderId="6" xfId="0" applyNumberFormat="1" applyFont="1" applyBorder="1" applyAlignment="1">
      <alignment horizontal="center" wrapText="1"/>
    </xf>
    <xf numFmtId="0" fontId="10" fillId="0" borderId="12" xfId="1" applyBorder="1" applyAlignment="1" applyProtection="1">
      <alignment wrapText="1"/>
    </xf>
    <xf numFmtId="0" fontId="2" fillId="0" borderId="13" xfId="0" applyFont="1" applyBorder="1" applyAlignment="1">
      <alignment horizontal="center" wrapText="1"/>
    </xf>
    <xf numFmtId="3" fontId="2" fillId="0" borderId="13" xfId="0" applyNumberFormat="1" applyFont="1" applyBorder="1" applyAlignment="1">
      <alignment horizontal="center" wrapText="1"/>
    </xf>
    <xf numFmtId="0" fontId="4" fillId="0" borderId="14" xfId="0" applyFont="1" applyBorder="1" applyAlignment="1">
      <alignment wrapText="1"/>
    </xf>
    <xf numFmtId="3" fontId="2" fillId="0" borderId="15" xfId="0" applyNumberFormat="1" applyFont="1" applyBorder="1" applyAlignment="1">
      <alignment horizontal="center" wrapText="1"/>
    </xf>
    <xf numFmtId="0" fontId="2" fillId="0" borderId="7" xfId="0" applyFont="1" applyBorder="1" applyAlignment="1">
      <alignment horizontal="center" vertical="top" wrapText="1"/>
    </xf>
    <xf numFmtId="0" fontId="1" fillId="0" borderId="12" xfId="0" applyFont="1" applyBorder="1" applyAlignment="1">
      <alignment wrapText="1"/>
    </xf>
    <xf numFmtId="0" fontId="2" fillId="0" borderId="13" xfId="0" applyFont="1" applyBorder="1" applyAlignment="1">
      <alignment horizontal="center" vertical="top" wrapText="1"/>
    </xf>
    <xf numFmtId="3" fontId="2" fillId="0" borderId="13" xfId="0" applyNumberFormat="1" applyFont="1" applyBorder="1" applyAlignment="1">
      <alignment horizontal="center" vertical="top" wrapText="1"/>
    </xf>
    <xf numFmtId="0" fontId="1" fillId="0" borderId="12" xfId="0" applyFont="1" applyBorder="1" applyAlignment="1">
      <alignment vertical="top" wrapText="1"/>
    </xf>
    <xf numFmtId="6" fontId="0" fillId="0" borderId="0" xfId="0" applyNumberFormat="1" applyAlignment="1">
      <alignment horizontal="right"/>
    </xf>
    <xf numFmtId="38" fontId="0" fillId="0" borderId="0" xfId="0" applyNumberFormat="1" applyAlignment="1">
      <alignment horizontal="right"/>
    </xf>
    <xf numFmtId="0" fontId="0" fillId="0" borderId="0" xfId="0" applyAlignment="1">
      <alignment horizontal="left"/>
    </xf>
    <xf numFmtId="0" fontId="2" fillId="0" borderId="16" xfId="0" applyFont="1" applyBorder="1" applyAlignment="1">
      <alignment horizontal="center"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3" fillId="2" borderId="20" xfId="0" applyFont="1" applyFill="1" applyBorder="1" applyAlignment="1">
      <alignment horizontal="center" vertical="top" wrapText="1"/>
    </xf>
    <xf numFmtId="6" fontId="2" fillId="0" borderId="21" xfId="0" applyNumberFormat="1" applyFont="1" applyBorder="1" applyAlignment="1">
      <alignment horizontal="center" vertical="top" wrapText="1"/>
    </xf>
    <xf numFmtId="0" fontId="2" fillId="0" borderId="21" xfId="0" applyFont="1" applyBorder="1" applyAlignment="1">
      <alignment horizontal="center" vertical="top" wrapText="1"/>
    </xf>
    <xf numFmtId="0" fontId="2" fillId="0" borderId="21" xfId="0" applyFont="1" applyBorder="1" applyAlignment="1">
      <alignment horizontal="center" wrapText="1"/>
    </xf>
    <xf numFmtId="3" fontId="2" fillId="0" borderId="22" xfId="0" applyNumberFormat="1" applyFont="1" applyBorder="1" applyAlignment="1">
      <alignment horizontal="center" vertical="top" wrapText="1"/>
    </xf>
    <xf numFmtId="3" fontId="2" fillId="0" borderId="23" xfId="0" applyNumberFormat="1" applyFont="1" applyBorder="1" applyAlignment="1">
      <alignment horizontal="center" vertical="top" wrapText="1"/>
    </xf>
    <xf numFmtId="0" fontId="0" fillId="0" borderId="24" xfId="0" applyBorder="1"/>
    <xf numFmtId="6" fontId="2" fillId="0" borderId="16" xfId="0" applyNumberFormat="1" applyFont="1" applyBorder="1" applyAlignment="1">
      <alignment horizontal="center" wrapText="1"/>
    </xf>
    <xf numFmtId="0" fontId="2" fillId="0" borderId="17" xfId="0" applyFont="1" applyBorder="1" applyAlignment="1">
      <alignment horizontal="center" wrapText="1"/>
    </xf>
    <xf numFmtId="3" fontId="2" fillId="0" borderId="25" xfId="0" applyNumberFormat="1" applyFont="1" applyBorder="1" applyAlignment="1">
      <alignment horizontal="center" wrapText="1"/>
    </xf>
    <xf numFmtId="0" fontId="2" fillId="0" borderId="21" xfId="0" applyFont="1" applyFill="1" applyBorder="1" applyAlignment="1">
      <alignment horizontal="center" vertical="top" wrapText="1"/>
    </xf>
    <xf numFmtId="0" fontId="2" fillId="0" borderId="22" xfId="0" applyFont="1" applyFill="1" applyBorder="1" applyAlignment="1">
      <alignment horizontal="center" vertical="top" wrapText="1"/>
    </xf>
    <xf numFmtId="3" fontId="2" fillId="0" borderId="22" xfId="0" applyNumberFormat="1" applyFont="1" applyFill="1" applyBorder="1" applyAlignment="1">
      <alignment horizontal="center" vertical="top" wrapText="1"/>
    </xf>
    <xf numFmtId="6" fontId="2" fillId="0" borderId="21" xfId="0" applyNumberFormat="1" applyFont="1" applyFill="1" applyBorder="1" applyAlignment="1">
      <alignment horizontal="center" vertical="top" wrapText="1"/>
    </xf>
    <xf numFmtId="0" fontId="2" fillId="0" borderId="23" xfId="0" applyFont="1" applyFill="1" applyBorder="1" applyAlignment="1">
      <alignment horizontal="center" vertical="top" wrapText="1"/>
    </xf>
    <xf numFmtId="3" fontId="2" fillId="0" borderId="23" xfId="0" applyNumberFormat="1" applyFont="1" applyFill="1" applyBorder="1" applyAlignment="1">
      <alignment horizontal="center" vertical="top" wrapText="1"/>
    </xf>
    <xf numFmtId="0" fontId="10" fillId="0" borderId="0" xfId="1" applyAlignment="1" applyProtection="1">
      <alignment horizontal="left" wrapText="1"/>
    </xf>
    <xf numFmtId="0" fontId="10" fillId="0" borderId="0" xfId="1" applyAlignment="1" applyProtection="1">
      <alignment wrapText="1"/>
    </xf>
    <xf numFmtId="0" fontId="1" fillId="0" borderId="0" xfId="0" applyFont="1" applyAlignment="1">
      <alignment horizontal="left" wrapText="1"/>
    </xf>
    <xf numFmtId="0" fontId="1" fillId="0" borderId="0" xfId="0" applyFont="1" applyAlignment="1">
      <alignment wrapText="1"/>
    </xf>
    <xf numFmtId="165" fontId="2" fillId="0" borderId="21" xfId="2" applyNumberFormat="1" applyFont="1" applyFill="1" applyBorder="1" applyAlignment="1">
      <alignment horizontal="center" vertical="top" wrapText="1"/>
    </xf>
  </cellXfs>
  <cellStyles count="3">
    <cellStyle name="Comma" xfId="2" builtinId="3"/>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sqref="A1:E34"/>
    </sheetView>
  </sheetViews>
  <sheetFormatPr defaultRowHeight="14.4" x14ac:dyDescent="0.3"/>
  <cols>
    <col min="1" max="1" width="33.88671875" style="4" customWidth="1"/>
    <col min="2" max="2" width="11.109375" customWidth="1"/>
    <col min="3" max="3" width="10.6640625" customWidth="1"/>
    <col min="4" max="4" width="11.109375" customWidth="1"/>
    <col min="5" max="5" width="11.5546875" customWidth="1"/>
  </cols>
  <sheetData>
    <row r="1" spans="1:5" ht="18" customHeight="1" thickTop="1" thickBot="1" x14ac:dyDescent="0.35">
      <c r="A1" s="7" t="s">
        <v>33</v>
      </c>
      <c r="B1" s="8" t="s">
        <v>34</v>
      </c>
      <c r="C1" s="8" t="s">
        <v>35</v>
      </c>
      <c r="D1" s="8" t="s">
        <v>36</v>
      </c>
      <c r="E1" s="8" t="s">
        <v>37</v>
      </c>
    </row>
    <row r="2" spans="1:5" ht="66.75" customHeight="1" thickTop="1" x14ac:dyDescent="0.3">
      <c r="A2" s="5" t="s">
        <v>0</v>
      </c>
      <c r="B2" s="51">
        <f>SUM(ISU!B2+BSU!B2+UI!B2)</f>
        <v>1603100.03</v>
      </c>
      <c r="C2" s="51">
        <f>SUM(ISU!C2+BSU!C2+UI!C2)</f>
        <v>1752943.1400000001</v>
      </c>
      <c r="D2" s="51">
        <f>SUM(ISU!D2+BSU!D2+UI!D2)</f>
        <v>1741582.4300000002</v>
      </c>
      <c r="E2" s="51">
        <f>SUM(ISU!E2+BSU!E2+UI!E2)</f>
        <v>1709538.4300000002</v>
      </c>
    </row>
    <row r="3" spans="1:5" ht="51" customHeight="1" x14ac:dyDescent="0.3">
      <c r="A3" s="5" t="s">
        <v>1</v>
      </c>
      <c r="B3" s="52">
        <f>SUM(ISU!B3)</f>
        <v>34</v>
      </c>
      <c r="C3" s="52">
        <f>SUM(ISU!C3)</f>
        <v>59</v>
      </c>
      <c r="D3" s="52">
        <f>SUM(ISU!D3)</f>
        <v>57</v>
      </c>
      <c r="E3" s="52">
        <f>SUM(ISU!E3+BSU!E3+UI!E3)</f>
        <v>197</v>
      </c>
    </row>
    <row r="4" spans="1:5" ht="49.5" customHeight="1" x14ac:dyDescent="0.3">
      <c r="A4" s="6" t="s">
        <v>2</v>
      </c>
      <c r="B4" s="51" t="s">
        <v>39</v>
      </c>
      <c r="C4" s="51" t="s">
        <v>39</v>
      </c>
      <c r="D4" s="51">
        <f>SUM(BSU!D4+UI!D4)</f>
        <v>4495747</v>
      </c>
      <c r="E4" s="51">
        <f>SUM(BSU!E4+UI!E4)</f>
        <v>4818337</v>
      </c>
    </row>
    <row r="5" spans="1:5" ht="33" customHeight="1" x14ac:dyDescent="0.3">
      <c r="A5" s="6" t="s">
        <v>3</v>
      </c>
      <c r="B5" s="52">
        <f>SUM(ISU!B5)</f>
        <v>18</v>
      </c>
      <c r="C5" s="52">
        <f>SUM(ISU!C5)</f>
        <v>19</v>
      </c>
      <c r="D5" s="52">
        <f>SUM(ISU!D5)</f>
        <v>16</v>
      </c>
      <c r="E5" s="52">
        <f>SUM(ISU!E5+BSU!E5+UI!E5)</f>
        <v>75</v>
      </c>
    </row>
    <row r="6" spans="1:5" ht="36.75" customHeight="1" x14ac:dyDescent="0.3">
      <c r="A6" s="6" t="s">
        <v>4</v>
      </c>
      <c r="B6" s="52">
        <f>SUM(ISU!B6)</f>
        <v>14</v>
      </c>
      <c r="C6" s="52">
        <f>SUM(ISU!C6)</f>
        <v>12</v>
      </c>
      <c r="D6" s="52">
        <f>SUM(ISU!D6)</f>
        <v>13</v>
      </c>
      <c r="E6" s="52">
        <f>SUM(ISU!E6+BSU!E6+UI!E6)</f>
        <v>53</v>
      </c>
    </row>
    <row r="7" spans="1:5" ht="19.5" customHeight="1" x14ac:dyDescent="0.3">
      <c r="A7" s="6" t="s">
        <v>5</v>
      </c>
      <c r="B7" s="52">
        <f>SUM(ISU!B7+BSU!B7+UI!B7)</f>
        <v>0</v>
      </c>
      <c r="C7" s="52">
        <f>SUM(ISU!C7+BSU!C7+UI!C7)</f>
        <v>0</v>
      </c>
      <c r="D7" s="52">
        <f>SUM(ISU!D7+BSU!D7+UI!D7)</f>
        <v>0</v>
      </c>
      <c r="E7" s="52">
        <f>SUM(ISU!E7+BSU!E7+UI!E7)</f>
        <v>0</v>
      </c>
    </row>
    <row r="8" spans="1:5" ht="52.5" customHeight="1" x14ac:dyDescent="0.3">
      <c r="A8" s="6" t="s">
        <v>6</v>
      </c>
      <c r="B8" s="52" t="s">
        <v>39</v>
      </c>
      <c r="C8" s="52" t="s">
        <v>39</v>
      </c>
      <c r="D8" s="52" t="s">
        <v>39</v>
      </c>
      <c r="E8" s="52">
        <f>SUM(BSU!E8+UI!E8)</f>
        <v>49</v>
      </c>
    </row>
    <row r="9" spans="1:5" ht="37.5" customHeight="1" x14ac:dyDescent="0.3">
      <c r="A9" s="6" t="s">
        <v>7</v>
      </c>
      <c r="B9" s="52">
        <f>SUM(ISU!B9+UI!B9)</f>
        <v>105</v>
      </c>
      <c r="C9" s="52">
        <f>SUM(ISU!C9+UI!C9)</f>
        <v>95</v>
      </c>
      <c r="D9" s="52">
        <f>SUM(ISU!D9+UI!D9)</f>
        <v>124</v>
      </c>
      <c r="E9" s="52">
        <f>SUM(ISU!E9+BSU!E9+UI!E9)</f>
        <v>150</v>
      </c>
    </row>
    <row r="10" spans="1:5" ht="34.5" customHeight="1" x14ac:dyDescent="0.3">
      <c r="A10" s="6" t="s">
        <v>8</v>
      </c>
      <c r="B10" s="52">
        <f>SUM(ISU!B10+BSU!B10+UI!B10)</f>
        <v>97</v>
      </c>
      <c r="C10" s="52">
        <f>SUM(ISU!C10+BSU!C10+UI!C10)</f>
        <v>128</v>
      </c>
      <c r="D10" s="52">
        <f>SUM(ISU!D10+BSU!D10+UI!D10)</f>
        <v>105</v>
      </c>
      <c r="E10" s="52">
        <f>SUM(ISU!E10+BSU!E10+UI!E10)</f>
        <v>92</v>
      </c>
    </row>
    <row r="11" spans="1:5" ht="18.75" customHeight="1" x14ac:dyDescent="0.3">
      <c r="A11" s="6" t="s">
        <v>9</v>
      </c>
      <c r="B11" s="52">
        <f>SUM(BSU!B11+UI!B11)</f>
        <v>1779</v>
      </c>
      <c r="C11" s="52">
        <f>SUM(BSU!C11+UI!C11)</f>
        <v>1931</v>
      </c>
      <c r="D11" s="52">
        <f>SUM(ISU!D11+BSU!D11+UI!D11)</f>
        <v>2293</v>
      </c>
      <c r="E11" s="52">
        <f>SUM(ISU!E11+BSU!E11+UI!E11)</f>
        <v>2688</v>
      </c>
    </row>
    <row r="12" spans="1:5" ht="32.25" customHeight="1" x14ac:dyDescent="0.3">
      <c r="A12" s="6" t="s">
        <v>10</v>
      </c>
      <c r="B12" s="52" t="s">
        <v>39</v>
      </c>
      <c r="C12" s="52" t="s">
        <v>39</v>
      </c>
      <c r="D12" s="52" t="s">
        <v>39</v>
      </c>
      <c r="E12" s="52">
        <f>SUM(UI!E12)</f>
        <v>99</v>
      </c>
    </row>
    <row r="13" spans="1:5" ht="48" customHeight="1" x14ac:dyDescent="0.3">
      <c r="A13" s="6" t="s">
        <v>11</v>
      </c>
      <c r="B13" s="52" t="s">
        <v>39</v>
      </c>
      <c r="C13" s="52" t="s">
        <v>39</v>
      </c>
      <c r="D13" s="52" t="s">
        <v>39</v>
      </c>
      <c r="E13" s="52" t="s">
        <v>39</v>
      </c>
    </row>
    <row r="14" spans="1:5" ht="38.25" customHeight="1" x14ac:dyDescent="0.3">
      <c r="A14" s="6" t="s">
        <v>12</v>
      </c>
      <c r="B14" s="52" t="s">
        <v>39</v>
      </c>
      <c r="C14" s="52" t="s">
        <v>39</v>
      </c>
      <c r="D14" s="52" t="s">
        <v>39</v>
      </c>
      <c r="E14" s="52" t="s">
        <v>39</v>
      </c>
    </row>
    <row r="15" spans="1:5" ht="35.25" customHeight="1" x14ac:dyDescent="0.3">
      <c r="A15" s="6" t="s">
        <v>13</v>
      </c>
      <c r="B15" s="52">
        <f>SUM(ISU!B15+BSU!B15+UI!B15)</f>
        <v>10</v>
      </c>
      <c r="C15" s="52">
        <f>SUM(ISU!C15+BSU!C15+UI!C15)</f>
        <v>25</v>
      </c>
      <c r="D15" s="52">
        <f>SUM(ISU!D15+BSU!D15+UI!D15)</f>
        <v>29</v>
      </c>
      <c r="E15" s="52">
        <f>SUM(ISU!E15+BSU!E15+UI!E15)</f>
        <v>35</v>
      </c>
    </row>
    <row r="16" spans="1:5" ht="16.5" customHeight="1" x14ac:dyDescent="0.3">
      <c r="A16" s="6" t="s">
        <v>14</v>
      </c>
      <c r="B16" s="52">
        <f>SUM(ISU!B16+BSU!B16+UI!B16)</f>
        <v>39</v>
      </c>
      <c r="C16" s="52">
        <f>SUM(ISU!C16+BSU!C16+UI!C16)</f>
        <v>39</v>
      </c>
      <c r="D16" s="52">
        <f>SUM(ISU!D16+BSU!D16+UI!D16)</f>
        <v>57</v>
      </c>
      <c r="E16" s="52">
        <f>SUM(ISU!E16+BSU!E16+UI!E16)</f>
        <v>55</v>
      </c>
    </row>
    <row r="17" spans="1:5" ht="31.5" customHeight="1" x14ac:dyDescent="0.3">
      <c r="A17" s="6" t="s">
        <v>15</v>
      </c>
      <c r="B17" s="52">
        <f>SUM(ISU!B17+BSU!B17+UI!B17)</f>
        <v>33</v>
      </c>
      <c r="C17" s="52">
        <f>SUM(ISU!C17+BSU!C17+UI!C17)</f>
        <v>65</v>
      </c>
      <c r="D17" s="52">
        <f>SUM(ISU!D17+BSU!D17+UI!D17)</f>
        <v>58</v>
      </c>
      <c r="E17" s="52">
        <f>SUM(ISU!E17+BSU!E17+UI!E17)</f>
        <v>60</v>
      </c>
    </row>
    <row r="18" spans="1:5" ht="16.5" customHeight="1" x14ac:dyDescent="0.3">
      <c r="A18" s="6" t="s">
        <v>16</v>
      </c>
      <c r="B18" s="52">
        <f>SUM(ISU!B18+BSU!B18+UI!B18)</f>
        <v>29</v>
      </c>
      <c r="C18" s="52">
        <f>SUM(ISU!C18+BSU!C18+UI!C18)</f>
        <v>36</v>
      </c>
      <c r="D18" s="52">
        <f>SUM(ISU!D18+BSU!D18+UI!D18)</f>
        <v>63</v>
      </c>
      <c r="E18" s="52">
        <f>SUM(ISU!E18+BSU!E18+UI!E18)</f>
        <v>41</v>
      </c>
    </row>
    <row r="19" spans="1:5" ht="16.5" customHeight="1" x14ac:dyDescent="0.3">
      <c r="A19" s="6" t="s">
        <v>17</v>
      </c>
      <c r="B19" s="52">
        <f>SUM(ISU!B19+BSU!B19+UI!B19)</f>
        <v>7</v>
      </c>
      <c r="C19" s="52">
        <f>SUM(ISU!C19+BSU!C19+UI!C19)</f>
        <v>14</v>
      </c>
      <c r="D19" s="52">
        <f>SUM(ISU!D19+BSU!D19+UI!D19)</f>
        <v>16</v>
      </c>
      <c r="E19" s="52">
        <f>SUM(ISU!E19+BSU!E19+UI!E19)</f>
        <v>5</v>
      </c>
    </row>
    <row r="20" spans="1:5" ht="16.5" customHeight="1" x14ac:dyDescent="0.3">
      <c r="A20" s="6" t="s">
        <v>18</v>
      </c>
      <c r="B20" s="51">
        <f>SUM(ISU!B20+BSU!B20+UI!B20)</f>
        <v>404772</v>
      </c>
      <c r="C20" s="51">
        <f>SUM(ISU!C20+BSU!C20+UI!C20)</f>
        <v>203201</v>
      </c>
      <c r="D20" s="51">
        <f>SUM(ISU!D20+BSU!D20+UI!D20)</f>
        <v>289798</v>
      </c>
      <c r="E20" s="51">
        <f>SUM(ISU!E20+BSU!E20+UI!E20)</f>
        <v>478891</v>
      </c>
    </row>
    <row r="21" spans="1:5" ht="16.5" customHeight="1" x14ac:dyDescent="0.3">
      <c r="A21" s="6" t="s">
        <v>19</v>
      </c>
      <c r="B21" s="52">
        <f>SUM(ISU!B21+BSU!B21+UI!B21)</f>
        <v>1</v>
      </c>
      <c r="C21" s="52">
        <f>SUM(ISU!C21+BSU!C21+UI!C21)</f>
        <v>0</v>
      </c>
      <c r="D21" s="52">
        <f>SUM(ISU!D21+BSU!D21+UI!D21)</f>
        <v>1</v>
      </c>
      <c r="E21" s="52">
        <f>SUM(ISU!E21+BSU!E21+UI!E21)</f>
        <v>0</v>
      </c>
    </row>
    <row r="22" spans="1:5" ht="33.75" customHeight="1" x14ac:dyDescent="0.3">
      <c r="A22" s="6" t="s">
        <v>20</v>
      </c>
      <c r="B22" s="52">
        <f>SUM(ISU!B22+BSU!B22+UI!B22)</f>
        <v>2</v>
      </c>
      <c r="C22" s="52">
        <f>SUM(ISU!C22+BSU!C22+UI!C22)</f>
        <v>0</v>
      </c>
      <c r="D22" s="52">
        <f>SUM(ISU!D22+BSU!D22+UI!D22)</f>
        <v>8</v>
      </c>
      <c r="E22" s="52">
        <f>SUM(ISU!E22+BSU!E22+UI!E22)</f>
        <v>0</v>
      </c>
    </row>
    <row r="23" spans="1:5" ht="48" customHeight="1" x14ac:dyDescent="0.3">
      <c r="A23" s="6" t="s">
        <v>21</v>
      </c>
      <c r="B23" s="52" t="s">
        <v>39</v>
      </c>
      <c r="C23" s="52" t="s">
        <v>39</v>
      </c>
      <c r="D23" s="52">
        <f>SUM(ISU!D23+BSU!D23+UI!D23)</f>
        <v>1454</v>
      </c>
      <c r="E23" s="52">
        <f>SUM(ISU!E23+BSU!E23+UI!E23)</f>
        <v>846</v>
      </c>
    </row>
    <row r="24" spans="1:5" ht="35.25" customHeight="1" x14ac:dyDescent="0.3">
      <c r="A24" s="6" t="s">
        <v>22</v>
      </c>
      <c r="B24" s="52" t="s">
        <v>39</v>
      </c>
      <c r="C24" s="52" t="s">
        <v>39</v>
      </c>
      <c r="D24" s="52">
        <f>SUM(ISU!D24+BSU!D24+UI!D24)</f>
        <v>1040</v>
      </c>
      <c r="E24" s="52">
        <f>SUM(ISU!E24+BSU!E24+UI!E24)</f>
        <v>1610</v>
      </c>
    </row>
    <row r="25" spans="1:5" ht="35.25" customHeight="1" x14ac:dyDescent="0.3">
      <c r="A25" s="6" t="s">
        <v>23</v>
      </c>
      <c r="B25" s="52">
        <f>SUM(BSU!B25)</f>
        <v>778</v>
      </c>
      <c r="C25" s="52">
        <f>SUM(BSU!C25)</f>
        <v>653</v>
      </c>
      <c r="D25" s="52">
        <f>SUM(ISU!D25+BSU!D25+UI!D25)</f>
        <v>2121</v>
      </c>
      <c r="E25" s="52">
        <f>SUM(ISU!E25+BSU!E25+UI!E25)</f>
        <v>2113</v>
      </c>
    </row>
    <row r="26" spans="1:5" ht="48" customHeight="1" x14ac:dyDescent="0.3">
      <c r="A26" s="6" t="s">
        <v>24</v>
      </c>
      <c r="B26" s="52">
        <f>SUM(ISU!B26)</f>
        <v>203</v>
      </c>
      <c r="C26" s="52">
        <f>SUM(ISU!C26)</f>
        <v>243</v>
      </c>
      <c r="D26" s="52">
        <f>SUM(ISU!D26)</f>
        <v>228</v>
      </c>
      <c r="E26" s="52">
        <f>SUM(ISU!E26+UI!E26)</f>
        <v>1629</v>
      </c>
    </row>
    <row r="27" spans="1:5" ht="33.75" customHeight="1" x14ac:dyDescent="0.3">
      <c r="A27" s="6" t="s">
        <v>25</v>
      </c>
      <c r="B27" s="52">
        <f>SUM(ISU!B27+BSU!B27+UI!B27)</f>
        <v>409</v>
      </c>
      <c r="C27" s="52">
        <f>SUM(ISU!C27+BSU!C27+UI!C27)</f>
        <v>446</v>
      </c>
      <c r="D27" s="52">
        <f>SUM(ISU!D27+BSU!D27+UI!D27)</f>
        <v>490</v>
      </c>
      <c r="E27" s="52">
        <f>SUM(ISU!E27+BSU!E27+UI!E27)</f>
        <v>487</v>
      </c>
    </row>
    <row r="28" spans="1:5" ht="48" customHeight="1" x14ac:dyDescent="0.3">
      <c r="A28" s="6" t="s">
        <v>26</v>
      </c>
      <c r="B28" s="52" t="s">
        <v>39</v>
      </c>
      <c r="C28" s="52" t="s">
        <v>39</v>
      </c>
      <c r="D28" s="52" t="s">
        <v>39</v>
      </c>
      <c r="E28" s="52" t="s">
        <v>39</v>
      </c>
    </row>
    <row r="29" spans="1:5" ht="48" customHeight="1" x14ac:dyDescent="0.3">
      <c r="A29" s="6" t="s">
        <v>27</v>
      </c>
      <c r="B29" s="52" t="s">
        <v>39</v>
      </c>
      <c r="C29" s="52" t="s">
        <v>39</v>
      </c>
      <c r="D29" s="52" t="s">
        <v>39</v>
      </c>
      <c r="E29" s="52" t="s">
        <v>39</v>
      </c>
    </row>
    <row r="30" spans="1:5" ht="48" customHeight="1" x14ac:dyDescent="0.3">
      <c r="A30" s="6" t="s">
        <v>28</v>
      </c>
      <c r="B30" s="52">
        <f>SUM(ISU!B30+BSU!B30+UI!B30)</f>
        <v>18</v>
      </c>
      <c r="C30" s="52">
        <f>SUM(ISU!C30+BSU!C30+UI!C30)</f>
        <v>17</v>
      </c>
      <c r="D30" s="52">
        <f>SUM(ISU!D30+BSU!D30+UI!D30)</f>
        <v>20</v>
      </c>
      <c r="E30" s="52">
        <f>SUM(ISU!E30+BSU!E30+UI!E30)</f>
        <v>16</v>
      </c>
    </row>
    <row r="31" spans="1:5" ht="48" customHeight="1" x14ac:dyDescent="0.3">
      <c r="A31" s="6" t="s">
        <v>29</v>
      </c>
      <c r="B31" s="52">
        <f>SUM(ISU!B31+BSU!B31+UI!B31)</f>
        <v>8</v>
      </c>
      <c r="C31" s="52">
        <f>SUM(ISU!C31+BSU!C31+UI!C31)</f>
        <v>14</v>
      </c>
      <c r="D31" s="52">
        <f>SUM(ISU!D31+BSU!D31+UI!D31)</f>
        <v>6</v>
      </c>
      <c r="E31" s="52">
        <f>SUM(ISU!E31+BSU!E31+UI!E31)</f>
        <v>8</v>
      </c>
    </row>
    <row r="32" spans="1:5" ht="37.5" customHeight="1" x14ac:dyDescent="0.3">
      <c r="A32" s="6" t="s">
        <v>30</v>
      </c>
      <c r="B32" s="52">
        <f>SUM(ISU!B32+UI!B32)</f>
        <v>1186019</v>
      </c>
      <c r="C32" s="52">
        <f>SUM(ISU!C32+BSU!C32+UI!C32)</f>
        <v>695954</v>
      </c>
      <c r="D32" s="52">
        <f>SUM(ISU!D32+BSU!D32+UI!D32)</f>
        <v>879867</v>
      </c>
      <c r="E32" s="52">
        <f>SUM(ISU!E32+BSU!E32+UI!E32)</f>
        <v>963253</v>
      </c>
    </row>
    <row r="33" spans="1:5" ht="20.25" customHeight="1" x14ac:dyDescent="0.3">
      <c r="A33" s="6" t="s">
        <v>31</v>
      </c>
      <c r="B33" s="52">
        <f>SUM(ISU!B33+BSU!B33+UI!B33)</f>
        <v>0</v>
      </c>
      <c r="C33" s="52">
        <f>SUM(ISU!C33+BSU!C33+UI!C33)</f>
        <v>0</v>
      </c>
      <c r="D33" s="52">
        <f>SUM(ISU!D33+BSU!D33+UI!D33)</f>
        <v>0</v>
      </c>
      <c r="E33" s="52">
        <f>SUM(ISU!E33+BSU!E33+UI!E33)</f>
        <v>0</v>
      </c>
    </row>
    <row r="34" spans="1:5" ht="37.5" customHeight="1" x14ac:dyDescent="0.3">
      <c r="A34" s="6" t="s">
        <v>32</v>
      </c>
      <c r="B34" s="52">
        <f>SUM(ISU!B34+BSU!B34+UI!B34)</f>
        <v>0</v>
      </c>
      <c r="C34" s="52">
        <f>SUM(ISU!C34+BSU!C34+UI!C34)</f>
        <v>0</v>
      </c>
      <c r="D34" s="52">
        <f>SUM(ISU!D34+BSU!D34+UI!D34)</f>
        <v>0</v>
      </c>
      <c r="E34" s="52">
        <f>SUM(ISU!E34+BSU!E34+UI!E34)</f>
        <v>0</v>
      </c>
    </row>
    <row r="35" spans="1:5" x14ac:dyDescent="0.3">
      <c r="B35" s="19"/>
      <c r="C35" s="19"/>
      <c r="D35" s="19"/>
      <c r="E35" s="19"/>
    </row>
    <row r="36" spans="1:5" x14ac:dyDescent="0.3">
      <c r="B36" s="19"/>
      <c r="C36" s="19"/>
      <c r="D36" s="19"/>
      <c r="E36" s="19"/>
    </row>
    <row r="37" spans="1:5" x14ac:dyDescent="0.3">
      <c r="B37" s="19"/>
      <c r="C37" s="19"/>
      <c r="D37" s="19"/>
      <c r="E37" s="19"/>
    </row>
    <row r="38" spans="1:5" x14ac:dyDescent="0.3">
      <c r="B38" s="19"/>
      <c r="C38" s="19"/>
      <c r="D38" s="19"/>
      <c r="E38" s="19"/>
    </row>
    <row r="39" spans="1:5" x14ac:dyDescent="0.3">
      <c r="B39" s="19"/>
      <c r="C39" s="19"/>
      <c r="D39" s="19"/>
      <c r="E39" s="19"/>
    </row>
    <row r="40" spans="1:5" x14ac:dyDescent="0.3">
      <c r="B40" s="19"/>
      <c r="C40" s="19"/>
      <c r="D40" s="19"/>
      <c r="E40" s="19"/>
    </row>
    <row r="41" spans="1:5" x14ac:dyDescent="0.3">
      <c r="B41" s="19"/>
      <c r="C41" s="19"/>
      <c r="D41" s="19"/>
      <c r="E41" s="19"/>
    </row>
    <row r="42" spans="1:5" x14ac:dyDescent="0.3">
      <c r="B42" s="19"/>
      <c r="C42" s="19"/>
      <c r="D42" s="19"/>
      <c r="E42" s="19"/>
    </row>
    <row r="43" spans="1:5" x14ac:dyDescent="0.3">
      <c r="B43" s="19"/>
      <c r="C43" s="19"/>
      <c r="D43" s="19"/>
      <c r="E43" s="19"/>
    </row>
    <row r="44" spans="1:5" x14ac:dyDescent="0.3">
      <c r="B44" s="19"/>
      <c r="C44" s="19"/>
      <c r="D44" s="19"/>
      <c r="E44" s="19"/>
    </row>
    <row r="45" spans="1:5" x14ac:dyDescent="0.3">
      <c r="B45" s="19"/>
      <c r="C45" s="19"/>
      <c r="D45" s="19"/>
      <c r="E45" s="19"/>
    </row>
    <row r="46" spans="1:5" x14ac:dyDescent="0.3">
      <c r="B46" s="19"/>
      <c r="C46" s="19"/>
      <c r="D46" s="19"/>
      <c r="E46" s="19"/>
    </row>
    <row r="47" spans="1:5" x14ac:dyDescent="0.3">
      <c r="B47" s="19"/>
      <c r="C47" s="19"/>
      <c r="D47" s="19"/>
      <c r="E47" s="19"/>
    </row>
    <row r="48" spans="1:5" x14ac:dyDescent="0.3">
      <c r="B48" s="19"/>
      <c r="C48" s="19"/>
      <c r="D48" s="19"/>
      <c r="E48" s="19"/>
    </row>
    <row r="49" spans="2:5" x14ac:dyDescent="0.3">
      <c r="B49" s="19"/>
      <c r="C49" s="19"/>
      <c r="D49" s="19"/>
      <c r="E49" s="19"/>
    </row>
    <row r="50" spans="2:5" x14ac:dyDescent="0.3">
      <c r="B50" s="19"/>
      <c r="C50" s="19"/>
      <c r="D50" s="19"/>
      <c r="E50" s="19"/>
    </row>
    <row r="51" spans="2:5" x14ac:dyDescent="0.3">
      <c r="B51" s="19"/>
      <c r="C51" s="19"/>
      <c r="D51" s="19"/>
      <c r="E51" s="19"/>
    </row>
  </sheetData>
  <printOptions gridLines="1"/>
  <pageMargins left="0.5" right="0.5" top="0.5" bottom="0.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election activeCell="F7" sqref="F7"/>
    </sheetView>
  </sheetViews>
  <sheetFormatPr defaultRowHeight="14.4" x14ac:dyDescent="0.3"/>
  <cols>
    <col min="1" max="1" width="30.44140625" customWidth="1"/>
    <col min="2" max="7" width="12.6640625" customWidth="1"/>
  </cols>
  <sheetData>
    <row r="1" spans="1:7" ht="15.6" thickTop="1" thickBot="1" x14ac:dyDescent="0.35">
      <c r="A1" s="7" t="s">
        <v>33</v>
      </c>
      <c r="B1" s="8" t="s">
        <v>34</v>
      </c>
      <c r="C1" s="8" t="s">
        <v>35</v>
      </c>
      <c r="D1" s="8" t="s">
        <v>36</v>
      </c>
      <c r="E1" s="8" t="s">
        <v>37</v>
      </c>
      <c r="F1" s="8" t="s">
        <v>97</v>
      </c>
      <c r="G1" s="8" t="s">
        <v>38</v>
      </c>
    </row>
    <row r="2" spans="1:7" ht="61.2" thickTop="1" thickBot="1" x14ac:dyDescent="0.35">
      <c r="A2" s="1" t="s">
        <v>0</v>
      </c>
      <c r="B2" s="10">
        <v>692900.03</v>
      </c>
      <c r="C2" s="10">
        <v>692243.14</v>
      </c>
      <c r="D2" s="10">
        <v>680882.43</v>
      </c>
      <c r="E2" s="10">
        <v>648738.43000000005</v>
      </c>
      <c r="F2" s="10"/>
      <c r="G2" s="10"/>
    </row>
    <row r="3" spans="1:7" ht="29.25" customHeight="1" thickBot="1" x14ac:dyDescent="0.35">
      <c r="A3" s="50" t="s">
        <v>1</v>
      </c>
      <c r="B3" s="42">
        <v>34</v>
      </c>
      <c r="C3" s="42">
        <v>59</v>
      </c>
      <c r="D3" s="42">
        <v>57</v>
      </c>
      <c r="E3" s="42">
        <v>75</v>
      </c>
      <c r="F3" s="42"/>
      <c r="G3" s="42"/>
    </row>
    <row r="4" spans="1:7" ht="46.2" thickBot="1" x14ac:dyDescent="0.35">
      <c r="A4" s="2" t="s">
        <v>2</v>
      </c>
      <c r="B4" s="11" t="s">
        <v>39</v>
      </c>
      <c r="C4" s="11" t="s">
        <v>39</v>
      </c>
      <c r="D4" s="11" t="s">
        <v>39</v>
      </c>
      <c r="E4" s="11" t="s">
        <v>39</v>
      </c>
      <c r="F4" s="11"/>
      <c r="G4" s="11"/>
    </row>
    <row r="5" spans="1:7" ht="46.2" thickBot="1" x14ac:dyDescent="0.35">
      <c r="A5" s="2" t="s">
        <v>3</v>
      </c>
      <c r="B5" s="11">
        <v>18</v>
      </c>
      <c r="C5" s="11">
        <v>19</v>
      </c>
      <c r="D5" s="12">
        <v>16</v>
      </c>
      <c r="E5" s="11">
        <v>25</v>
      </c>
      <c r="F5" s="11"/>
      <c r="G5" s="11"/>
    </row>
    <row r="6" spans="1:7" ht="31.2" thickBot="1" x14ac:dyDescent="0.35">
      <c r="A6" s="2" t="s">
        <v>4</v>
      </c>
      <c r="B6" s="11">
        <v>14</v>
      </c>
      <c r="C6" s="11">
        <v>12</v>
      </c>
      <c r="D6" s="11">
        <v>13</v>
      </c>
      <c r="E6" s="11">
        <v>18</v>
      </c>
      <c r="F6" s="11"/>
      <c r="G6" s="11"/>
    </row>
    <row r="7" spans="1:7" ht="16.2" thickBot="1" x14ac:dyDescent="0.35">
      <c r="A7" s="2" t="s">
        <v>5</v>
      </c>
      <c r="B7" s="11">
        <v>0</v>
      </c>
      <c r="C7" s="11">
        <v>0</v>
      </c>
      <c r="D7" s="11">
        <v>0</v>
      </c>
      <c r="E7" s="11">
        <v>0</v>
      </c>
      <c r="F7" s="11"/>
      <c r="G7" s="11"/>
    </row>
    <row r="8" spans="1:7" ht="61.2" thickBot="1" x14ac:dyDescent="0.35">
      <c r="A8" s="2" t="s">
        <v>6</v>
      </c>
      <c r="B8" s="11" t="s">
        <v>39</v>
      </c>
      <c r="C8" s="11" t="s">
        <v>39</v>
      </c>
      <c r="D8" s="11" t="s">
        <v>39</v>
      </c>
      <c r="E8" s="11" t="s">
        <v>39</v>
      </c>
      <c r="F8" s="11"/>
      <c r="G8" s="11"/>
    </row>
    <row r="9" spans="1:7" ht="46.2" thickBot="1" x14ac:dyDescent="0.35">
      <c r="A9" s="2" t="s">
        <v>7</v>
      </c>
      <c r="B9" s="11">
        <v>28</v>
      </c>
      <c r="C9" s="11">
        <v>34</v>
      </c>
      <c r="D9" s="11">
        <v>33</v>
      </c>
      <c r="E9" s="11">
        <v>33</v>
      </c>
      <c r="F9" s="11"/>
      <c r="G9" s="11"/>
    </row>
    <row r="10" spans="1:7" ht="46.2" thickBot="1" x14ac:dyDescent="0.35">
      <c r="A10" s="2" t="s">
        <v>8</v>
      </c>
      <c r="B10" s="11">
        <v>25</v>
      </c>
      <c r="C10" s="11">
        <v>25</v>
      </c>
      <c r="D10" s="11">
        <v>20</v>
      </c>
      <c r="E10" s="11">
        <v>22</v>
      </c>
      <c r="F10" s="11"/>
      <c r="G10" s="11"/>
    </row>
    <row r="11" spans="1:7" ht="16.2" thickBot="1" x14ac:dyDescent="0.35">
      <c r="A11" s="2" t="s">
        <v>9</v>
      </c>
      <c r="B11" s="11" t="s">
        <v>39</v>
      </c>
      <c r="C11" s="11" t="s">
        <v>39</v>
      </c>
      <c r="D11" s="11">
        <v>277</v>
      </c>
      <c r="E11" s="11">
        <v>550</v>
      </c>
      <c r="F11" s="11"/>
      <c r="G11" s="11"/>
    </row>
    <row r="12" spans="1:7" ht="31.2" thickBot="1" x14ac:dyDescent="0.35">
      <c r="A12" s="2" t="s">
        <v>10</v>
      </c>
      <c r="B12" s="11" t="s">
        <v>39</v>
      </c>
      <c r="C12" s="11" t="s">
        <v>39</v>
      </c>
      <c r="D12" s="11" t="s">
        <v>39</v>
      </c>
      <c r="E12" s="11" t="s">
        <v>39</v>
      </c>
      <c r="F12" s="11"/>
      <c r="G12" s="11"/>
    </row>
    <row r="13" spans="1:7" ht="61.2" thickBot="1" x14ac:dyDescent="0.35">
      <c r="A13" s="2" t="s">
        <v>11</v>
      </c>
      <c r="B13" s="11" t="s">
        <v>39</v>
      </c>
      <c r="C13" s="11" t="s">
        <v>39</v>
      </c>
      <c r="D13" s="11" t="s">
        <v>39</v>
      </c>
      <c r="E13" s="11" t="s">
        <v>39</v>
      </c>
      <c r="F13" s="11"/>
      <c r="G13" s="11"/>
    </row>
    <row r="14" spans="1:7" ht="31.2" thickBot="1" x14ac:dyDescent="0.35">
      <c r="A14" s="2" t="s">
        <v>12</v>
      </c>
      <c r="B14" s="11" t="s">
        <v>39</v>
      </c>
      <c r="C14" s="11" t="s">
        <v>39</v>
      </c>
      <c r="D14" s="11" t="s">
        <v>39</v>
      </c>
      <c r="E14" s="11" t="s">
        <v>39</v>
      </c>
      <c r="F14" s="11"/>
      <c r="G14" s="11"/>
    </row>
    <row r="15" spans="1:7" ht="31.2" thickBot="1" x14ac:dyDescent="0.35">
      <c r="A15" s="2" t="s">
        <v>13</v>
      </c>
      <c r="B15" s="11"/>
      <c r="C15" s="11"/>
      <c r="D15" s="11"/>
      <c r="E15" s="11"/>
      <c r="F15" s="11"/>
      <c r="G15" s="11"/>
    </row>
    <row r="16" spans="1:7" ht="31.2" thickBot="1" x14ac:dyDescent="0.35">
      <c r="A16" s="2" t="s">
        <v>14</v>
      </c>
      <c r="B16" s="11">
        <v>0</v>
      </c>
      <c r="C16" s="11">
        <v>3</v>
      </c>
      <c r="D16" s="11">
        <v>3</v>
      </c>
      <c r="E16" s="11">
        <v>2</v>
      </c>
      <c r="F16" s="11"/>
      <c r="G16" s="11"/>
    </row>
    <row r="17" spans="1:7" ht="31.2" thickBot="1" x14ac:dyDescent="0.35">
      <c r="A17" s="2" t="s">
        <v>15</v>
      </c>
      <c r="B17" s="11">
        <v>0</v>
      </c>
      <c r="C17" s="11">
        <v>10</v>
      </c>
      <c r="D17" s="11">
        <v>7</v>
      </c>
      <c r="E17" s="11">
        <v>1</v>
      </c>
      <c r="F17" s="11"/>
      <c r="G17" s="11"/>
    </row>
    <row r="18" spans="1:7" ht="16.2" thickBot="1" x14ac:dyDescent="0.35">
      <c r="A18" s="2" t="s">
        <v>16</v>
      </c>
      <c r="B18" s="11">
        <v>0</v>
      </c>
      <c r="C18" s="11">
        <v>3</v>
      </c>
      <c r="D18" s="11">
        <v>1</v>
      </c>
      <c r="E18" s="11">
        <v>1</v>
      </c>
      <c r="F18" s="11"/>
      <c r="G18" s="11"/>
    </row>
    <row r="19" spans="1:7" ht="16.2" thickBot="1" x14ac:dyDescent="0.35">
      <c r="A19" s="2" t="s">
        <v>17</v>
      </c>
      <c r="B19" s="11">
        <v>0</v>
      </c>
      <c r="C19" s="11">
        <v>0</v>
      </c>
      <c r="D19" s="11">
        <v>0</v>
      </c>
      <c r="E19" s="11">
        <v>1</v>
      </c>
      <c r="F19" s="11"/>
      <c r="G19" s="11"/>
    </row>
    <row r="20" spans="1:7" ht="16.2" thickBot="1" x14ac:dyDescent="0.35">
      <c r="A20" s="2" t="s">
        <v>18</v>
      </c>
      <c r="B20" s="11">
        <v>0</v>
      </c>
      <c r="C20" s="11">
        <v>0</v>
      </c>
      <c r="D20" s="11">
        <v>0</v>
      </c>
      <c r="E20" s="11">
        <v>0</v>
      </c>
      <c r="F20" s="11"/>
      <c r="G20" s="11"/>
    </row>
    <row r="21" spans="1:7" ht="31.2" thickBot="1" x14ac:dyDescent="0.35">
      <c r="A21" s="2" t="s">
        <v>19</v>
      </c>
      <c r="B21" s="11">
        <v>0</v>
      </c>
      <c r="C21" s="11">
        <v>0</v>
      </c>
      <c r="D21" s="11">
        <v>0</v>
      </c>
      <c r="E21" s="11">
        <v>0</v>
      </c>
      <c r="F21" s="11"/>
      <c r="G21" s="11"/>
    </row>
    <row r="22" spans="1:7" ht="31.2" thickBot="1" x14ac:dyDescent="0.35">
      <c r="A22" s="2" t="s">
        <v>20</v>
      </c>
      <c r="B22" s="11">
        <v>0</v>
      </c>
      <c r="C22" s="11">
        <v>0</v>
      </c>
      <c r="D22" s="11">
        <v>0</v>
      </c>
      <c r="E22" s="11">
        <v>0</v>
      </c>
      <c r="F22" s="11"/>
      <c r="G22" s="11"/>
    </row>
    <row r="23" spans="1:7" ht="46.2" thickBot="1" x14ac:dyDescent="0.35">
      <c r="A23" s="2" t="s">
        <v>21</v>
      </c>
      <c r="B23" s="11" t="s">
        <v>39</v>
      </c>
      <c r="C23" s="11" t="s">
        <v>39</v>
      </c>
      <c r="D23" s="11">
        <v>192</v>
      </c>
      <c r="E23" s="11">
        <v>185</v>
      </c>
      <c r="F23" s="11"/>
      <c r="G23" s="11"/>
    </row>
    <row r="24" spans="1:7" ht="29.25" customHeight="1" thickBot="1" x14ac:dyDescent="0.35">
      <c r="A24" s="3" t="s">
        <v>22</v>
      </c>
      <c r="B24" s="13" t="s">
        <v>39</v>
      </c>
      <c r="C24" s="13" t="s">
        <v>39</v>
      </c>
      <c r="D24" s="13">
        <v>233</v>
      </c>
      <c r="E24" s="13">
        <v>207</v>
      </c>
      <c r="F24" s="13"/>
      <c r="G24" s="13"/>
    </row>
    <row r="25" spans="1:7" ht="15" customHeight="1" thickBot="1" x14ac:dyDescent="0.35">
      <c r="A25" s="47" t="s">
        <v>23</v>
      </c>
      <c r="B25" s="42" t="s">
        <v>39</v>
      </c>
      <c r="C25" s="42" t="s">
        <v>39</v>
      </c>
      <c r="D25" s="42">
        <v>225</v>
      </c>
      <c r="E25" s="42">
        <v>250</v>
      </c>
      <c r="F25" s="42"/>
      <c r="G25" s="42"/>
    </row>
    <row r="26" spans="1:7" ht="46.2" thickBot="1" x14ac:dyDescent="0.35">
      <c r="A26" s="2" t="s">
        <v>24</v>
      </c>
      <c r="B26" s="11">
        <v>203</v>
      </c>
      <c r="C26" s="11">
        <v>243</v>
      </c>
      <c r="D26" s="11">
        <v>228</v>
      </c>
      <c r="E26" s="11">
        <v>209</v>
      </c>
      <c r="F26" s="11"/>
      <c r="G26" s="11"/>
    </row>
    <row r="27" spans="1:7" ht="31.2" thickBot="1" x14ac:dyDescent="0.35">
      <c r="A27" s="2" t="s">
        <v>25</v>
      </c>
      <c r="B27" s="11">
        <v>107</v>
      </c>
      <c r="C27" s="11">
        <v>131</v>
      </c>
      <c r="D27" s="11">
        <v>137</v>
      </c>
      <c r="E27" s="11">
        <v>129</v>
      </c>
      <c r="F27" s="11"/>
      <c r="G27" s="11"/>
    </row>
    <row r="28" spans="1:7" ht="46.2" thickBot="1" x14ac:dyDescent="0.35">
      <c r="A28" s="2" t="s">
        <v>26</v>
      </c>
      <c r="B28" s="11" t="s">
        <v>39</v>
      </c>
      <c r="C28" s="11" t="s">
        <v>39</v>
      </c>
      <c r="D28" s="11" t="s">
        <v>39</v>
      </c>
      <c r="E28" s="11" t="s">
        <v>39</v>
      </c>
      <c r="F28" s="11"/>
      <c r="G28" s="11"/>
    </row>
    <row r="29" spans="1:7" ht="46.2" thickBot="1" x14ac:dyDescent="0.35">
      <c r="A29" s="2" t="s">
        <v>27</v>
      </c>
      <c r="B29" s="11" t="s">
        <v>39</v>
      </c>
      <c r="C29" s="11" t="s">
        <v>39</v>
      </c>
      <c r="D29" s="11" t="s">
        <v>39</v>
      </c>
      <c r="E29" s="11" t="s">
        <v>39</v>
      </c>
      <c r="F29" s="11"/>
      <c r="G29" s="11"/>
    </row>
    <row r="30" spans="1:7" ht="61.2" thickBot="1" x14ac:dyDescent="0.35">
      <c r="A30" s="2" t="s">
        <v>28</v>
      </c>
      <c r="B30" s="11">
        <v>4</v>
      </c>
      <c r="C30" s="11">
        <v>6</v>
      </c>
      <c r="D30" s="11">
        <v>4</v>
      </c>
      <c r="E30" s="11">
        <v>6</v>
      </c>
      <c r="F30" s="11"/>
      <c r="G30" s="11"/>
    </row>
    <row r="31" spans="1:7" ht="46.2" thickBot="1" x14ac:dyDescent="0.35">
      <c r="A31" s="2" t="s">
        <v>29</v>
      </c>
      <c r="B31" s="11">
        <v>0</v>
      </c>
      <c r="C31" s="11">
        <v>5</v>
      </c>
      <c r="D31" s="11">
        <v>2</v>
      </c>
      <c r="E31" s="11">
        <v>0</v>
      </c>
      <c r="F31" s="11"/>
      <c r="G31" s="11"/>
    </row>
    <row r="32" spans="1:7" ht="31.2" thickBot="1" x14ac:dyDescent="0.35">
      <c r="A32" s="2" t="s">
        <v>95</v>
      </c>
      <c r="B32" s="40">
        <v>106505</v>
      </c>
      <c r="C32" s="40">
        <v>119589</v>
      </c>
      <c r="D32" s="40">
        <v>326964</v>
      </c>
      <c r="E32" s="40">
        <v>338862</v>
      </c>
      <c r="F32" s="40"/>
      <c r="G32" s="40"/>
    </row>
    <row r="33" spans="1:7" ht="31.2" thickBot="1" x14ac:dyDescent="0.35">
      <c r="A33" s="2" t="s">
        <v>31</v>
      </c>
      <c r="B33" s="11">
        <v>0</v>
      </c>
      <c r="C33" s="11">
        <v>0</v>
      </c>
      <c r="D33" s="11">
        <v>0</v>
      </c>
      <c r="E33" s="11">
        <v>0</v>
      </c>
      <c r="F33" s="11"/>
      <c r="G33" s="11"/>
    </row>
    <row r="34" spans="1:7" ht="31.2" thickBot="1" x14ac:dyDescent="0.35">
      <c r="A34" s="2" t="s">
        <v>32</v>
      </c>
      <c r="B34" s="11">
        <v>0</v>
      </c>
      <c r="C34" s="11">
        <v>0</v>
      </c>
      <c r="D34" s="11">
        <v>0</v>
      </c>
      <c r="E34" s="11">
        <v>0</v>
      </c>
      <c r="F34" s="11"/>
      <c r="G34" s="11"/>
    </row>
    <row r="35" spans="1:7" ht="15.6" x14ac:dyDescent="0.3">
      <c r="A35" s="6"/>
      <c r="B35" s="27"/>
      <c r="C35" s="27"/>
      <c r="D35" s="27"/>
      <c r="E35" s="27"/>
      <c r="F35" s="27"/>
      <c r="G35" s="27"/>
    </row>
    <row r="36" spans="1:7" ht="15.6" x14ac:dyDescent="0.3">
      <c r="A36" s="25" t="s">
        <v>66</v>
      </c>
      <c r="B36" s="27"/>
      <c r="C36" s="27"/>
      <c r="D36" s="27"/>
      <c r="E36" s="27"/>
      <c r="F36" s="27"/>
      <c r="G36" s="27"/>
    </row>
    <row r="37" spans="1:7" x14ac:dyDescent="0.3">
      <c r="A37" s="26" t="s">
        <v>67</v>
      </c>
    </row>
    <row r="38" spans="1:7" x14ac:dyDescent="0.3">
      <c r="A38" s="26"/>
    </row>
    <row r="39" spans="1:7" x14ac:dyDescent="0.3">
      <c r="A39" s="26"/>
    </row>
    <row r="40" spans="1:7" x14ac:dyDescent="0.3">
      <c r="A40" s="26"/>
    </row>
    <row r="41" spans="1:7" x14ac:dyDescent="0.3">
      <c r="A41" s="26"/>
    </row>
    <row r="42" spans="1:7" x14ac:dyDescent="0.3">
      <c r="A42" s="26"/>
    </row>
    <row r="44" spans="1:7" x14ac:dyDescent="0.3">
      <c r="A44" s="16" t="s">
        <v>40</v>
      </c>
      <c r="B44" s="15"/>
    </row>
    <row r="45" spans="1:7" ht="15" thickBot="1" x14ac:dyDescent="0.35">
      <c r="A45" s="17" t="s">
        <v>41</v>
      </c>
      <c r="B45" s="17" t="s">
        <v>42</v>
      </c>
    </row>
    <row r="46" spans="1:7" x14ac:dyDescent="0.3">
      <c r="A46" s="18" t="s">
        <v>43</v>
      </c>
      <c r="B46" s="20">
        <v>2</v>
      </c>
    </row>
    <row r="47" spans="1:7" x14ac:dyDescent="0.3">
      <c r="A47" s="18" t="s">
        <v>44</v>
      </c>
      <c r="B47" s="20">
        <v>14</v>
      </c>
    </row>
    <row r="48" spans="1:7" x14ac:dyDescent="0.3">
      <c r="A48" s="18" t="s">
        <v>45</v>
      </c>
      <c r="B48" s="20">
        <v>19</v>
      </c>
    </row>
    <row r="49" spans="1:2" x14ac:dyDescent="0.3">
      <c r="A49" s="18" t="s">
        <v>46</v>
      </c>
      <c r="B49" s="20">
        <v>11</v>
      </c>
    </row>
    <row r="50" spans="1:2" x14ac:dyDescent="0.3">
      <c r="A50" s="18" t="s">
        <v>47</v>
      </c>
      <c r="B50" s="20">
        <v>15</v>
      </c>
    </row>
    <row r="51" spans="1:2" x14ac:dyDescent="0.3">
      <c r="A51" s="18" t="s">
        <v>48</v>
      </c>
      <c r="B51" s="20">
        <v>12</v>
      </c>
    </row>
    <row r="52" spans="1:2" x14ac:dyDescent="0.3">
      <c r="A52" s="18" t="s">
        <v>49</v>
      </c>
      <c r="B52" s="20">
        <v>5</v>
      </c>
    </row>
    <row r="53" spans="1:2" x14ac:dyDescent="0.3">
      <c r="A53" s="18" t="s">
        <v>50</v>
      </c>
      <c r="B53" s="20">
        <v>3</v>
      </c>
    </row>
    <row r="54" spans="1:2" x14ac:dyDescent="0.3">
      <c r="A54" s="18" t="s">
        <v>51</v>
      </c>
      <c r="B54" s="20">
        <v>23</v>
      </c>
    </row>
    <row r="55" spans="1:2" x14ac:dyDescent="0.3">
      <c r="A55" s="18" t="s">
        <v>52</v>
      </c>
      <c r="B55" s="20">
        <v>24</v>
      </c>
    </row>
    <row r="56" spans="1:2" x14ac:dyDescent="0.3">
      <c r="A56" s="18" t="s">
        <v>53</v>
      </c>
      <c r="B56" s="20">
        <v>11</v>
      </c>
    </row>
    <row r="57" spans="1:2" x14ac:dyDescent="0.3">
      <c r="A57" s="18" t="s">
        <v>54</v>
      </c>
      <c r="B57" s="20">
        <v>8</v>
      </c>
    </row>
    <row r="58" spans="1:2" x14ac:dyDescent="0.3">
      <c r="A58" s="18" t="s">
        <v>55</v>
      </c>
      <c r="B58" s="20">
        <v>14</v>
      </c>
    </row>
    <row r="59" spans="1:2" x14ac:dyDescent="0.3">
      <c r="A59" s="18" t="s">
        <v>56</v>
      </c>
      <c r="B59" s="20">
        <v>6</v>
      </c>
    </row>
    <row r="60" spans="1:2" x14ac:dyDescent="0.3">
      <c r="A60" s="18" t="s">
        <v>57</v>
      </c>
      <c r="B60" s="20">
        <v>22</v>
      </c>
    </row>
    <row r="61" spans="1:2" x14ac:dyDescent="0.3">
      <c r="A61" s="18" t="s">
        <v>58</v>
      </c>
      <c r="B61" s="20">
        <v>26</v>
      </c>
    </row>
    <row r="62" spans="1:2" x14ac:dyDescent="0.3">
      <c r="A62" s="18" t="s">
        <v>59</v>
      </c>
      <c r="B62" s="20">
        <v>7</v>
      </c>
    </row>
    <row r="63" spans="1:2" x14ac:dyDescent="0.3">
      <c r="A63" s="18" t="s">
        <v>60</v>
      </c>
      <c r="B63" s="20">
        <v>2</v>
      </c>
    </row>
    <row r="64" spans="1:2" ht="15" thickBot="1" x14ac:dyDescent="0.35">
      <c r="A64" s="18" t="s">
        <v>61</v>
      </c>
      <c r="B64" s="20">
        <v>1</v>
      </c>
    </row>
    <row r="65" spans="1:2" x14ac:dyDescent="0.3">
      <c r="A65" s="21" t="s">
        <v>62</v>
      </c>
      <c r="B65" s="22">
        <v>225</v>
      </c>
    </row>
    <row r="67" spans="1:2" x14ac:dyDescent="0.3">
      <c r="A67" s="23" t="s">
        <v>63</v>
      </c>
    </row>
    <row r="68" spans="1:2" x14ac:dyDescent="0.3">
      <c r="A68" s="23"/>
    </row>
    <row r="69" spans="1:2" ht="15.6" x14ac:dyDescent="0.3">
      <c r="A69" s="24" t="s">
        <v>64</v>
      </c>
    </row>
    <row r="70" spans="1:2" ht="15.6" x14ac:dyDescent="0.3">
      <c r="A70" s="24"/>
    </row>
    <row r="71" spans="1:2" ht="15.6" x14ac:dyDescent="0.3">
      <c r="A71" s="24" t="s">
        <v>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F1" sqref="F1"/>
    </sheetView>
  </sheetViews>
  <sheetFormatPr defaultRowHeight="14.4" x14ac:dyDescent="0.3"/>
  <cols>
    <col min="1" max="1" width="25" customWidth="1"/>
    <col min="2" max="2" width="11.6640625" customWidth="1"/>
    <col min="3" max="3" width="12.33203125" customWidth="1"/>
    <col min="4" max="4" width="13.44140625" customWidth="1"/>
    <col min="5" max="6" width="11.109375" customWidth="1"/>
    <col min="7" max="7" width="12.109375" customWidth="1"/>
  </cols>
  <sheetData>
    <row r="1" spans="1:7" ht="14.25" customHeight="1" thickTop="1" thickBot="1" x14ac:dyDescent="0.35">
      <c r="A1" s="7" t="s">
        <v>33</v>
      </c>
      <c r="B1" s="8" t="s">
        <v>34</v>
      </c>
      <c r="C1" s="8" t="s">
        <v>35</v>
      </c>
      <c r="D1" s="8" t="s">
        <v>36</v>
      </c>
      <c r="E1" s="8" t="s">
        <v>37</v>
      </c>
      <c r="F1" s="8" t="s">
        <v>96</v>
      </c>
      <c r="G1" s="9" t="s">
        <v>38</v>
      </c>
    </row>
    <row r="2" spans="1:7" ht="76.2" thickTop="1" thickBot="1" x14ac:dyDescent="0.35">
      <c r="A2" s="1" t="s">
        <v>68</v>
      </c>
      <c r="B2" s="28">
        <v>512700</v>
      </c>
      <c r="C2" s="28">
        <v>530300</v>
      </c>
      <c r="D2" s="28">
        <v>530300</v>
      </c>
      <c r="E2" s="28">
        <v>530400</v>
      </c>
      <c r="F2" s="64"/>
      <c r="G2" s="29"/>
    </row>
    <row r="3" spans="1:7" ht="43.95" thickBot="1" x14ac:dyDescent="0.35">
      <c r="A3" s="30" t="s">
        <v>69</v>
      </c>
      <c r="B3" s="11" t="s">
        <v>39</v>
      </c>
      <c r="C3" s="11" t="s">
        <v>39</v>
      </c>
      <c r="D3" s="11" t="s">
        <v>39</v>
      </c>
      <c r="E3" s="11">
        <v>107</v>
      </c>
      <c r="F3" s="54"/>
      <c r="G3" s="29"/>
    </row>
    <row r="4" spans="1:7" ht="61.2" thickBot="1" x14ac:dyDescent="0.35">
      <c r="A4" s="2" t="s">
        <v>70</v>
      </c>
      <c r="B4" s="11" t="s">
        <v>39</v>
      </c>
      <c r="C4" s="11" t="s">
        <v>39</v>
      </c>
      <c r="D4" s="28">
        <v>2124751</v>
      </c>
      <c r="E4" s="28">
        <v>2590924</v>
      </c>
      <c r="F4" s="64"/>
      <c r="G4" s="29"/>
    </row>
    <row r="5" spans="1:7" ht="33.75" customHeight="1" thickBot="1" x14ac:dyDescent="0.35">
      <c r="A5" s="31" t="s">
        <v>71</v>
      </c>
      <c r="B5" s="11" t="s">
        <v>39</v>
      </c>
      <c r="C5" s="11" t="s">
        <v>39</v>
      </c>
      <c r="D5" s="11" t="s">
        <v>39</v>
      </c>
      <c r="E5" s="11">
        <v>26</v>
      </c>
      <c r="F5" s="54"/>
      <c r="G5" s="29"/>
    </row>
    <row r="6" spans="1:7" ht="43.95" thickBot="1" x14ac:dyDescent="0.35">
      <c r="A6" s="31" t="s">
        <v>72</v>
      </c>
      <c r="B6" s="11" t="s">
        <v>39</v>
      </c>
      <c r="C6" s="11" t="s">
        <v>39</v>
      </c>
      <c r="D6" s="11" t="s">
        <v>39</v>
      </c>
      <c r="E6" s="11">
        <v>16</v>
      </c>
      <c r="F6" s="54"/>
      <c r="G6" s="29"/>
    </row>
    <row r="7" spans="1:7" ht="16.2" thickBot="1" x14ac:dyDescent="0.35">
      <c r="A7" s="2" t="s">
        <v>5</v>
      </c>
      <c r="B7" s="11">
        <v>0</v>
      </c>
      <c r="C7" s="11">
        <v>0</v>
      </c>
      <c r="D7" s="11">
        <v>0</v>
      </c>
      <c r="E7" s="11">
        <v>0</v>
      </c>
      <c r="F7" s="54"/>
      <c r="G7" s="29"/>
    </row>
    <row r="8" spans="1:7" ht="61.2" thickBot="1" x14ac:dyDescent="0.35">
      <c r="A8" s="2" t="s">
        <v>6</v>
      </c>
      <c r="B8" s="11" t="s">
        <v>39</v>
      </c>
      <c r="C8" s="11" t="s">
        <v>39</v>
      </c>
      <c r="D8" s="11" t="s">
        <v>39</v>
      </c>
      <c r="E8" s="11">
        <v>18</v>
      </c>
      <c r="F8" s="54"/>
      <c r="G8" s="29"/>
    </row>
    <row r="9" spans="1:7" ht="43.8" thickBot="1" x14ac:dyDescent="0.35">
      <c r="A9" s="31" t="s">
        <v>73</v>
      </c>
      <c r="B9" s="11" t="s">
        <v>39</v>
      </c>
      <c r="C9" s="11" t="s">
        <v>39</v>
      </c>
      <c r="D9" s="11" t="s">
        <v>39</v>
      </c>
      <c r="E9" s="11">
        <v>39</v>
      </c>
      <c r="F9" s="54"/>
      <c r="G9" s="29"/>
    </row>
    <row r="10" spans="1:7" ht="43.8" thickBot="1" x14ac:dyDescent="0.35">
      <c r="A10" s="31" t="s">
        <v>74</v>
      </c>
      <c r="B10" s="11">
        <v>20</v>
      </c>
      <c r="C10" s="11">
        <v>34</v>
      </c>
      <c r="D10" s="11">
        <v>27</v>
      </c>
      <c r="E10" s="11">
        <v>17</v>
      </c>
      <c r="F10" s="54"/>
      <c r="G10" s="29"/>
    </row>
    <row r="11" spans="1:7" ht="45" customHeight="1" thickBot="1" x14ac:dyDescent="0.35">
      <c r="A11" s="41" t="s">
        <v>75</v>
      </c>
      <c r="B11" s="42">
        <v>435</v>
      </c>
      <c r="C11" s="42">
        <v>374</v>
      </c>
      <c r="D11" s="42">
        <v>381</v>
      </c>
      <c r="E11" s="42">
        <v>398</v>
      </c>
      <c r="F11" s="65"/>
      <c r="G11" s="44"/>
    </row>
    <row r="12" spans="1:7" ht="46.2" thickBot="1" x14ac:dyDescent="0.35">
      <c r="A12" s="2" t="s">
        <v>10</v>
      </c>
      <c r="B12" s="11" t="s">
        <v>39</v>
      </c>
      <c r="C12" s="11" t="s">
        <v>39</v>
      </c>
      <c r="D12" s="11" t="s">
        <v>39</v>
      </c>
      <c r="E12" s="11" t="s">
        <v>39</v>
      </c>
      <c r="F12" s="54"/>
      <c r="G12" s="29"/>
    </row>
    <row r="13" spans="1:7" ht="76.2" thickBot="1" x14ac:dyDescent="0.35">
      <c r="A13" s="2" t="s">
        <v>11</v>
      </c>
      <c r="B13" s="11" t="s">
        <v>39</v>
      </c>
      <c r="C13" s="11" t="s">
        <v>39</v>
      </c>
      <c r="D13" s="11" t="s">
        <v>39</v>
      </c>
      <c r="E13" s="11" t="s">
        <v>39</v>
      </c>
      <c r="F13" s="54"/>
      <c r="G13" s="29"/>
    </row>
    <row r="14" spans="1:7" ht="46.2" thickBot="1" x14ac:dyDescent="0.35">
      <c r="A14" s="2" t="s">
        <v>12</v>
      </c>
      <c r="B14" s="11" t="s">
        <v>39</v>
      </c>
      <c r="C14" s="11" t="s">
        <v>39</v>
      </c>
      <c r="D14" s="11" t="s">
        <v>39</v>
      </c>
      <c r="E14" s="11" t="s">
        <v>39</v>
      </c>
      <c r="F14" s="54"/>
      <c r="G14" s="29"/>
    </row>
    <row r="15" spans="1:7" ht="31.2" thickBot="1" x14ac:dyDescent="0.35">
      <c r="A15" s="2" t="s">
        <v>13</v>
      </c>
      <c r="B15" s="11">
        <v>4</v>
      </c>
      <c r="C15" s="11">
        <v>7</v>
      </c>
      <c r="D15" s="11">
        <v>21</v>
      </c>
      <c r="E15" s="11">
        <v>30</v>
      </c>
      <c r="F15" s="54"/>
      <c r="G15" s="29"/>
    </row>
    <row r="16" spans="1:7" ht="31.2" thickBot="1" x14ac:dyDescent="0.35">
      <c r="A16" s="2" t="s">
        <v>14</v>
      </c>
      <c r="B16" s="11">
        <v>7</v>
      </c>
      <c r="C16" s="11">
        <v>14</v>
      </c>
      <c r="D16" s="11">
        <v>23</v>
      </c>
      <c r="E16" s="11">
        <v>25</v>
      </c>
      <c r="F16" s="54"/>
      <c r="G16" s="29"/>
    </row>
    <row r="17" spans="1:7" ht="31.2" thickBot="1" x14ac:dyDescent="0.35">
      <c r="A17" s="2" t="s">
        <v>15</v>
      </c>
      <c r="B17" s="11">
        <v>12</v>
      </c>
      <c r="C17" s="11">
        <v>20</v>
      </c>
      <c r="D17" s="11">
        <v>18</v>
      </c>
      <c r="E17" s="11">
        <v>30</v>
      </c>
      <c r="F17" s="54"/>
      <c r="G17" s="29"/>
    </row>
    <row r="18" spans="1:7" ht="16.2" thickBot="1" x14ac:dyDescent="0.35">
      <c r="A18" s="2" t="s">
        <v>16</v>
      </c>
      <c r="B18" s="11">
        <v>6</v>
      </c>
      <c r="C18" s="11">
        <v>11</v>
      </c>
      <c r="D18" s="11">
        <v>9</v>
      </c>
      <c r="E18" s="11">
        <v>17</v>
      </c>
      <c r="F18" s="54"/>
      <c r="G18" s="29"/>
    </row>
    <row r="19" spans="1:7" ht="31.2" thickBot="1" x14ac:dyDescent="0.35">
      <c r="A19" s="2" t="s">
        <v>17</v>
      </c>
      <c r="B19" s="11">
        <v>0</v>
      </c>
      <c r="C19" s="11">
        <v>4</v>
      </c>
      <c r="D19" s="11">
        <v>7</v>
      </c>
      <c r="E19" s="11">
        <v>2</v>
      </c>
      <c r="F19" s="54"/>
      <c r="G19" s="29"/>
    </row>
    <row r="20" spans="1:7" ht="31.2" thickBot="1" x14ac:dyDescent="0.35">
      <c r="A20" s="2" t="s">
        <v>18</v>
      </c>
      <c r="B20" s="28">
        <v>5000</v>
      </c>
      <c r="C20" s="28">
        <v>1000</v>
      </c>
      <c r="D20" s="28">
        <v>500</v>
      </c>
      <c r="E20" s="28">
        <v>36016</v>
      </c>
      <c r="F20" s="64"/>
      <c r="G20" s="29"/>
    </row>
    <row r="21" spans="1:7" ht="31.2" thickBot="1" x14ac:dyDescent="0.35">
      <c r="A21" s="2" t="s">
        <v>19</v>
      </c>
      <c r="B21" s="11">
        <v>0</v>
      </c>
      <c r="C21" s="11">
        <v>0</v>
      </c>
      <c r="D21" s="11">
        <v>0</v>
      </c>
      <c r="E21" s="11">
        <v>0</v>
      </c>
      <c r="F21" s="54"/>
      <c r="G21" s="29"/>
    </row>
    <row r="22" spans="1:7" ht="31.2" thickBot="1" x14ac:dyDescent="0.35">
      <c r="A22" s="2" t="s">
        <v>20</v>
      </c>
      <c r="B22" s="11">
        <v>0</v>
      </c>
      <c r="C22" s="11">
        <v>0</v>
      </c>
      <c r="D22" s="11">
        <v>0</v>
      </c>
      <c r="E22" s="11">
        <v>0</v>
      </c>
      <c r="F22" s="54"/>
      <c r="G22" s="29"/>
    </row>
    <row r="23" spans="1:7" ht="61.2" thickBot="1" x14ac:dyDescent="0.35">
      <c r="A23" s="2" t="s">
        <v>21</v>
      </c>
      <c r="B23" s="11" t="s">
        <v>39</v>
      </c>
      <c r="C23" s="11" t="s">
        <v>39</v>
      </c>
      <c r="D23" s="11">
        <v>482</v>
      </c>
      <c r="E23" s="11"/>
      <c r="F23" s="54"/>
      <c r="G23" s="29"/>
    </row>
    <row r="24" spans="1:7" ht="46.2" thickBot="1" x14ac:dyDescent="0.35">
      <c r="A24" s="2" t="s">
        <v>22</v>
      </c>
      <c r="B24" s="11" t="s">
        <v>39</v>
      </c>
      <c r="C24" s="11" t="s">
        <v>39</v>
      </c>
      <c r="D24" s="11">
        <v>277</v>
      </c>
      <c r="E24" s="11">
        <v>900</v>
      </c>
      <c r="F24" s="54"/>
      <c r="G24" s="29"/>
    </row>
    <row r="25" spans="1:7" ht="52.5" customHeight="1" thickBot="1" x14ac:dyDescent="0.35">
      <c r="A25" s="2" t="s">
        <v>76</v>
      </c>
      <c r="B25" s="11">
        <v>778</v>
      </c>
      <c r="C25" s="11">
        <v>653</v>
      </c>
      <c r="D25" s="11">
        <v>646</v>
      </c>
      <c r="E25" s="11">
        <v>661</v>
      </c>
      <c r="F25" s="54"/>
      <c r="G25" s="29"/>
    </row>
    <row r="26" spans="1:7" ht="46.2" thickBot="1" x14ac:dyDescent="0.35">
      <c r="A26" s="2" t="s">
        <v>24</v>
      </c>
      <c r="B26" s="11" t="s">
        <v>39</v>
      </c>
      <c r="C26" s="11" t="s">
        <v>39</v>
      </c>
      <c r="D26" s="11" t="s">
        <v>39</v>
      </c>
      <c r="E26" s="11" t="s">
        <v>39</v>
      </c>
      <c r="F26" s="54"/>
      <c r="G26" s="29"/>
    </row>
    <row r="27" spans="1:7" ht="31.2" thickBot="1" x14ac:dyDescent="0.35">
      <c r="A27" s="2" t="s">
        <v>25</v>
      </c>
      <c r="B27" s="11">
        <v>77</v>
      </c>
      <c r="C27" s="11">
        <v>100</v>
      </c>
      <c r="D27" s="11">
        <v>86</v>
      </c>
      <c r="E27" s="11">
        <v>85</v>
      </c>
      <c r="F27" s="54"/>
      <c r="G27" s="29"/>
    </row>
    <row r="28" spans="1:7" ht="61.2" thickBot="1" x14ac:dyDescent="0.35">
      <c r="A28" s="2" t="s">
        <v>26</v>
      </c>
      <c r="B28" s="11" t="s">
        <v>39</v>
      </c>
      <c r="C28" s="11" t="s">
        <v>39</v>
      </c>
      <c r="D28" s="11" t="s">
        <v>39</v>
      </c>
      <c r="E28" s="11" t="s">
        <v>39</v>
      </c>
      <c r="F28" s="54"/>
      <c r="G28" s="29"/>
    </row>
    <row r="29" spans="1:7" ht="61.2" thickBot="1" x14ac:dyDescent="0.35">
      <c r="A29" s="2" t="s">
        <v>27</v>
      </c>
      <c r="B29" s="11" t="s">
        <v>39</v>
      </c>
      <c r="C29" s="11" t="s">
        <v>39</v>
      </c>
      <c r="D29" s="11" t="s">
        <v>39</v>
      </c>
      <c r="E29" s="11" t="s">
        <v>39</v>
      </c>
      <c r="F29" s="54"/>
      <c r="G29" s="29"/>
    </row>
    <row r="30" spans="1:7" ht="43.8" thickBot="1" x14ac:dyDescent="0.35">
      <c r="A30" s="31" t="s">
        <v>77</v>
      </c>
      <c r="B30" s="11">
        <v>9</v>
      </c>
      <c r="C30" s="11">
        <v>7</v>
      </c>
      <c r="D30" s="11">
        <v>9</v>
      </c>
      <c r="E30" s="11">
        <v>7</v>
      </c>
      <c r="F30" s="54"/>
      <c r="G30" s="29"/>
    </row>
    <row r="31" spans="1:7" ht="43.8" thickBot="1" x14ac:dyDescent="0.35">
      <c r="A31" s="31" t="s">
        <v>78</v>
      </c>
      <c r="B31" s="11">
        <v>5</v>
      </c>
      <c r="C31" s="11">
        <v>5</v>
      </c>
      <c r="D31" s="11">
        <v>4</v>
      </c>
      <c r="E31" s="11">
        <v>5</v>
      </c>
      <c r="F31" s="54"/>
      <c r="G31" s="29"/>
    </row>
    <row r="32" spans="1:7" ht="33.75" customHeight="1" thickBot="1" x14ac:dyDescent="0.35">
      <c r="A32" s="41" t="s">
        <v>79</v>
      </c>
      <c r="B32" s="42" t="s">
        <v>39</v>
      </c>
      <c r="C32" s="43">
        <v>71461</v>
      </c>
      <c r="D32" s="45">
        <v>71461</v>
      </c>
      <c r="E32" s="45">
        <v>106119</v>
      </c>
      <c r="F32" s="66"/>
      <c r="G32" s="44"/>
    </row>
    <row r="33" spans="1:7" ht="31.2" thickBot="1" x14ac:dyDescent="0.35">
      <c r="A33" s="2" t="s">
        <v>31</v>
      </c>
      <c r="B33" s="14">
        <v>0</v>
      </c>
      <c r="C33" s="11">
        <v>0</v>
      </c>
      <c r="D33" s="14">
        <v>0</v>
      </c>
      <c r="E33" s="14">
        <v>0</v>
      </c>
      <c r="F33" s="54"/>
      <c r="G33" s="29"/>
    </row>
    <row r="34" spans="1:7" ht="31.2" thickBot="1" x14ac:dyDescent="0.35">
      <c r="A34" s="2" t="s">
        <v>32</v>
      </c>
      <c r="B34" s="11">
        <v>0</v>
      </c>
      <c r="C34" s="11">
        <v>0</v>
      </c>
      <c r="D34" s="11">
        <v>0</v>
      </c>
      <c r="E34" s="11">
        <v>0</v>
      </c>
      <c r="F34" s="54"/>
      <c r="G34" s="29"/>
    </row>
    <row r="35" spans="1:7" ht="15.6" x14ac:dyDescent="0.3">
      <c r="A35" s="25"/>
    </row>
    <row r="38" spans="1:7" s="53" customFormat="1" ht="29.25" customHeight="1" x14ac:dyDescent="0.3">
      <c r="A38" s="73" t="s">
        <v>80</v>
      </c>
      <c r="B38" s="73"/>
      <c r="C38" s="73"/>
      <c r="D38" s="73"/>
      <c r="E38" s="73"/>
      <c r="F38" s="73"/>
      <c r="G38" s="73"/>
    </row>
    <row r="39" spans="1:7" s="33" customFormat="1" ht="29.25" customHeight="1" x14ac:dyDescent="0.3">
      <c r="A39" s="74" t="s">
        <v>81</v>
      </c>
      <c r="B39" s="74"/>
      <c r="C39" s="74"/>
      <c r="D39" s="74"/>
      <c r="E39" s="74"/>
      <c r="F39" s="74"/>
      <c r="G39" s="74"/>
    </row>
    <row r="40" spans="1:7" s="33" customFormat="1" ht="29.25" customHeight="1" x14ac:dyDescent="0.3">
      <c r="A40" s="74" t="s">
        <v>82</v>
      </c>
      <c r="B40" s="74"/>
      <c r="C40" s="74"/>
      <c r="D40" s="74"/>
      <c r="E40" s="74"/>
      <c r="F40" s="74"/>
      <c r="G40" s="74"/>
    </row>
    <row r="41" spans="1:7" s="33" customFormat="1" ht="29.25" customHeight="1" x14ac:dyDescent="0.3">
      <c r="A41" s="74" t="s">
        <v>83</v>
      </c>
      <c r="B41" s="74"/>
      <c r="C41" s="74"/>
      <c r="D41" s="74"/>
      <c r="E41" s="74"/>
      <c r="F41" s="74"/>
      <c r="G41" s="74"/>
    </row>
    <row r="42" spans="1:7" s="33" customFormat="1" ht="29.25" customHeight="1" x14ac:dyDescent="0.3">
      <c r="A42" s="74" t="s">
        <v>84</v>
      </c>
      <c r="B42" s="74"/>
      <c r="C42" s="74"/>
      <c r="D42" s="74"/>
      <c r="E42" s="74"/>
      <c r="F42" s="74"/>
      <c r="G42" s="74"/>
    </row>
    <row r="43" spans="1:7" s="33" customFormat="1" ht="29.25" customHeight="1" x14ac:dyDescent="0.3">
      <c r="A43" s="74" t="s">
        <v>85</v>
      </c>
      <c r="B43" s="74"/>
      <c r="C43" s="74"/>
      <c r="D43" s="74"/>
      <c r="E43" s="74"/>
      <c r="F43" s="74"/>
      <c r="G43" s="74"/>
    </row>
    <row r="44" spans="1:7" s="33" customFormat="1" ht="29.25" customHeight="1" x14ac:dyDescent="0.3">
      <c r="A44" s="74" t="s">
        <v>86</v>
      </c>
      <c r="B44" s="74"/>
      <c r="C44" s="74"/>
      <c r="D44" s="74"/>
      <c r="E44" s="74"/>
      <c r="F44" s="74"/>
      <c r="G44" s="74"/>
    </row>
    <row r="45" spans="1:7" s="33" customFormat="1" ht="29.25" customHeight="1" x14ac:dyDescent="0.3">
      <c r="A45" s="74" t="s">
        <v>87</v>
      </c>
      <c r="B45" s="74"/>
      <c r="C45" s="74"/>
      <c r="D45" s="74"/>
      <c r="E45" s="74"/>
      <c r="F45" s="74"/>
      <c r="G45" s="74"/>
    </row>
    <row r="46" spans="1:7" s="33" customFormat="1" ht="87.75" customHeight="1" x14ac:dyDescent="0.3">
      <c r="A46" s="74" t="s">
        <v>88</v>
      </c>
      <c r="B46" s="74"/>
      <c r="C46" s="74"/>
      <c r="D46" s="74"/>
      <c r="E46" s="74"/>
      <c r="F46" s="74"/>
      <c r="G46" s="74"/>
    </row>
    <row r="47" spans="1:7" x14ac:dyDescent="0.3">
      <c r="A47" s="32"/>
    </row>
  </sheetData>
  <mergeCells count="9">
    <mergeCell ref="A38:G38"/>
    <mergeCell ref="A39:G39"/>
    <mergeCell ref="A46:G46"/>
    <mergeCell ref="A40:G40"/>
    <mergeCell ref="A41:G41"/>
    <mergeCell ref="A42:G42"/>
    <mergeCell ref="A43:G43"/>
    <mergeCell ref="A44:G44"/>
    <mergeCell ref="A45:G45"/>
  </mergeCells>
  <hyperlinks>
    <hyperlink ref="A3" location="_ftn1" display="_ftn1"/>
    <hyperlink ref="A5" location="_ftn2" display="_ftn2"/>
    <hyperlink ref="A6" location="_ftn3" display="_ftn3"/>
    <hyperlink ref="A9" location="_ftn4" display="_ftn4"/>
    <hyperlink ref="A10" location="_ftn5" display="_ftn5"/>
    <hyperlink ref="A11" location="_ftn6" display="_ftn6"/>
    <hyperlink ref="A30" location="_ftn7" display="_ftn7"/>
    <hyperlink ref="A31" location="_ftn8" display="_ftn8"/>
    <hyperlink ref="A32" location="_ftn9" display="_ftn9"/>
    <hyperlink ref="A38" location="_ftnref1" display="_ftnref1"/>
    <hyperlink ref="A39" location="_ftnref2" display="_ftnref2"/>
    <hyperlink ref="A40" location="_ftnref3" display="_ftnref3"/>
    <hyperlink ref="A41" location="_ftnref4" display="_ftnref4"/>
    <hyperlink ref="A42" location="_ftnref5" display="_ftnref5"/>
    <hyperlink ref="A43" location="_ftnref6" display="_ftnref6"/>
    <hyperlink ref="A44" location="_ftnref7" display="_ftnref7"/>
    <hyperlink ref="A45" location="_ftnref8" display="_ftnref8"/>
    <hyperlink ref="A46" location="_ftnref9" display="_ftnref9"/>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workbookViewId="0">
      <selection activeCell="G29" sqref="G29"/>
    </sheetView>
  </sheetViews>
  <sheetFormatPr defaultRowHeight="14.4" x14ac:dyDescent="0.3"/>
  <cols>
    <col min="1" max="1" width="25.88671875" customWidth="1"/>
    <col min="2" max="2" width="11.5546875" customWidth="1"/>
    <col min="3" max="3" width="10.88671875" customWidth="1"/>
    <col min="4" max="4" width="11.109375" customWidth="1"/>
    <col min="5" max="5" width="10.44140625" customWidth="1"/>
    <col min="6" max="6" width="10.44140625" style="63" customWidth="1"/>
    <col min="7" max="7" width="15.5546875" customWidth="1"/>
  </cols>
  <sheetData>
    <row r="1" spans="1:7" ht="14.25" customHeight="1" thickTop="1" thickBot="1" x14ac:dyDescent="0.35">
      <c r="A1" s="7" t="s">
        <v>33</v>
      </c>
      <c r="B1" s="8" t="s">
        <v>34</v>
      </c>
      <c r="C1" s="8" t="s">
        <v>35</v>
      </c>
      <c r="D1" s="8" t="s">
        <v>36</v>
      </c>
      <c r="E1" s="8" t="s">
        <v>37</v>
      </c>
      <c r="F1" s="57" t="s">
        <v>96</v>
      </c>
      <c r="G1" s="9" t="s">
        <v>38</v>
      </c>
    </row>
    <row r="2" spans="1:7" ht="76.5" thickTop="1" thickBot="1" x14ac:dyDescent="0.3">
      <c r="A2" s="1" t="s">
        <v>0</v>
      </c>
      <c r="B2" s="34">
        <v>397500</v>
      </c>
      <c r="C2" s="34">
        <v>530400</v>
      </c>
      <c r="D2" s="34">
        <v>530400</v>
      </c>
      <c r="E2" s="34">
        <v>530400</v>
      </c>
      <c r="F2" s="58">
        <v>530400</v>
      </c>
      <c r="G2" s="35"/>
    </row>
    <row r="3" spans="1:7" ht="60.6" thickBot="1" x14ac:dyDescent="0.35">
      <c r="A3" s="1" t="s">
        <v>1</v>
      </c>
      <c r="B3" s="36" t="s">
        <v>39</v>
      </c>
      <c r="C3" s="36" t="s">
        <v>39</v>
      </c>
      <c r="D3" s="36" t="s">
        <v>39</v>
      </c>
      <c r="E3" s="36">
        <v>15</v>
      </c>
      <c r="F3" s="67" t="s">
        <v>101</v>
      </c>
      <c r="G3" s="35"/>
    </row>
    <row r="4" spans="1:7" ht="45.75" customHeight="1" thickBot="1" x14ac:dyDescent="0.35">
      <c r="A4" s="2" t="s">
        <v>2</v>
      </c>
      <c r="B4" s="36" t="s">
        <v>39</v>
      </c>
      <c r="C4" s="36" t="s">
        <v>39</v>
      </c>
      <c r="D4" s="34">
        <v>2370996</v>
      </c>
      <c r="E4" s="34">
        <v>2227413</v>
      </c>
      <c r="F4" s="70">
        <v>3362732</v>
      </c>
      <c r="G4" s="35"/>
    </row>
    <row r="5" spans="1:7" ht="46.2" thickBot="1" x14ac:dyDescent="0.35">
      <c r="A5" s="2" t="s">
        <v>89</v>
      </c>
      <c r="B5" s="36" t="s">
        <v>39</v>
      </c>
      <c r="C5" s="36" t="s">
        <v>39</v>
      </c>
      <c r="D5" s="36" t="s">
        <v>39</v>
      </c>
      <c r="E5" s="36">
        <v>24</v>
      </c>
      <c r="F5" s="59">
        <v>47</v>
      </c>
      <c r="G5" s="35"/>
    </row>
    <row r="6" spans="1:7" ht="46.2" thickBot="1" x14ac:dyDescent="0.35">
      <c r="A6" s="2" t="s">
        <v>4</v>
      </c>
      <c r="B6" s="36" t="s">
        <v>39</v>
      </c>
      <c r="C6" s="36" t="s">
        <v>39</v>
      </c>
      <c r="D6" s="36" t="s">
        <v>39</v>
      </c>
      <c r="E6" s="36">
        <v>19</v>
      </c>
      <c r="F6" s="67">
        <v>20</v>
      </c>
      <c r="G6" s="35"/>
    </row>
    <row r="7" spans="1:7" ht="16.2" thickBot="1" x14ac:dyDescent="0.35">
      <c r="A7" s="2" t="s">
        <v>5</v>
      </c>
      <c r="B7" s="36">
        <v>0</v>
      </c>
      <c r="C7" s="36">
        <v>0</v>
      </c>
      <c r="D7" s="36">
        <v>0</v>
      </c>
      <c r="E7" s="36">
        <v>0</v>
      </c>
      <c r="F7" s="59">
        <v>0</v>
      </c>
      <c r="G7" s="35"/>
    </row>
    <row r="8" spans="1:7" ht="61.2" thickBot="1" x14ac:dyDescent="0.35">
      <c r="A8" s="2" t="s">
        <v>6</v>
      </c>
      <c r="B8" s="36" t="s">
        <v>39</v>
      </c>
      <c r="C8" s="36" t="s">
        <v>39</v>
      </c>
      <c r="D8" s="36" t="s">
        <v>39</v>
      </c>
      <c r="E8" s="36">
        <v>31</v>
      </c>
      <c r="F8" s="67">
        <v>822</v>
      </c>
      <c r="G8" s="35"/>
    </row>
    <row r="9" spans="1:7" ht="61.2" thickBot="1" x14ac:dyDescent="0.35">
      <c r="A9" s="2" t="s">
        <v>98</v>
      </c>
      <c r="B9" s="37">
        <v>77</v>
      </c>
      <c r="C9" s="37">
        <v>61</v>
      </c>
      <c r="D9" s="37">
        <v>91</v>
      </c>
      <c r="E9" s="37">
        <v>78</v>
      </c>
      <c r="F9" s="60" t="s">
        <v>100</v>
      </c>
      <c r="G9" s="38"/>
    </row>
    <row r="10" spans="1:7" ht="61.2" thickBot="1" x14ac:dyDescent="0.35">
      <c r="A10" s="2" t="s">
        <v>90</v>
      </c>
      <c r="B10" s="11">
        <v>52</v>
      </c>
      <c r="C10" s="11">
        <v>69</v>
      </c>
      <c r="D10" s="11">
        <v>58</v>
      </c>
      <c r="E10" s="11">
        <v>53</v>
      </c>
      <c r="F10" s="60" t="s">
        <v>99</v>
      </c>
      <c r="G10" s="38"/>
    </row>
    <row r="11" spans="1:7" ht="39" customHeight="1" thickBot="1" x14ac:dyDescent="0.35">
      <c r="A11" s="3" t="s">
        <v>9</v>
      </c>
      <c r="B11" s="39">
        <v>1344</v>
      </c>
      <c r="C11" s="39">
        <v>1557</v>
      </c>
      <c r="D11" s="39">
        <v>1635</v>
      </c>
      <c r="E11" s="39">
        <v>1740</v>
      </c>
      <c r="F11" s="61">
        <f>1584+200</f>
        <v>1784</v>
      </c>
      <c r="G11" s="55"/>
    </row>
    <row r="12" spans="1:7" ht="51.75" customHeight="1" thickBot="1" x14ac:dyDescent="0.35">
      <c r="A12" s="47" t="s">
        <v>10</v>
      </c>
      <c r="B12" s="48" t="s">
        <v>39</v>
      </c>
      <c r="C12" s="48" t="s">
        <v>39</v>
      </c>
      <c r="D12" s="48" t="s">
        <v>39</v>
      </c>
      <c r="E12" s="48">
        <v>99</v>
      </c>
      <c r="F12" s="71">
        <v>167</v>
      </c>
      <c r="G12" s="56"/>
    </row>
    <row r="13" spans="1:7" ht="61.5" customHeight="1" thickBot="1" x14ac:dyDescent="0.35">
      <c r="A13" s="2" t="s">
        <v>11</v>
      </c>
      <c r="B13" s="36" t="s">
        <v>39</v>
      </c>
      <c r="C13" s="36" t="s">
        <v>39</v>
      </c>
      <c r="D13" s="36" t="s">
        <v>39</v>
      </c>
      <c r="E13" s="36" t="s">
        <v>39</v>
      </c>
      <c r="F13" s="67">
        <v>19</v>
      </c>
      <c r="G13" s="35"/>
    </row>
    <row r="14" spans="1:7" ht="46.2" thickBot="1" x14ac:dyDescent="0.35">
      <c r="A14" s="2" t="s">
        <v>12</v>
      </c>
      <c r="B14" s="36" t="s">
        <v>39</v>
      </c>
      <c r="C14" s="36" t="s">
        <v>39</v>
      </c>
      <c r="D14" s="36" t="s">
        <v>39</v>
      </c>
      <c r="E14" s="36" t="s">
        <v>39</v>
      </c>
      <c r="F14" s="67">
        <v>474</v>
      </c>
      <c r="G14" s="35"/>
    </row>
    <row r="15" spans="1:7" ht="31.2" thickBot="1" x14ac:dyDescent="0.35">
      <c r="A15" s="2" t="s">
        <v>13</v>
      </c>
      <c r="B15" s="36">
        <v>6</v>
      </c>
      <c r="C15" s="36">
        <v>18</v>
      </c>
      <c r="D15" s="36">
        <v>8</v>
      </c>
      <c r="E15" s="36">
        <v>5</v>
      </c>
      <c r="F15" s="59">
        <v>10</v>
      </c>
      <c r="G15" s="35"/>
    </row>
    <row r="16" spans="1:7" ht="31.2" thickBot="1" x14ac:dyDescent="0.35">
      <c r="A16" s="2" t="s">
        <v>14</v>
      </c>
      <c r="B16" s="36">
        <v>32</v>
      </c>
      <c r="C16" s="36">
        <v>22</v>
      </c>
      <c r="D16" s="36">
        <v>31</v>
      </c>
      <c r="E16" s="36">
        <v>28</v>
      </c>
      <c r="F16" s="59">
        <v>16</v>
      </c>
      <c r="G16" s="35"/>
    </row>
    <row r="17" spans="1:7" ht="31.2" thickBot="1" x14ac:dyDescent="0.35">
      <c r="A17" s="2" t="s">
        <v>15</v>
      </c>
      <c r="B17" s="36">
        <v>21</v>
      </c>
      <c r="C17" s="36">
        <v>35</v>
      </c>
      <c r="D17" s="36">
        <v>33</v>
      </c>
      <c r="E17" s="36">
        <v>29</v>
      </c>
      <c r="F17" s="59">
        <v>25</v>
      </c>
      <c r="G17" s="35"/>
    </row>
    <row r="18" spans="1:7" ht="16.2" thickBot="1" x14ac:dyDescent="0.35">
      <c r="A18" s="2" t="s">
        <v>16</v>
      </c>
      <c r="B18" s="36">
        <v>23</v>
      </c>
      <c r="C18" s="36">
        <v>22</v>
      </c>
      <c r="D18" s="36">
        <v>53</v>
      </c>
      <c r="E18" s="36">
        <v>23</v>
      </c>
      <c r="F18" s="59">
        <v>19</v>
      </c>
      <c r="G18" s="35"/>
    </row>
    <row r="19" spans="1:7" ht="31.2" thickBot="1" x14ac:dyDescent="0.35">
      <c r="A19" s="2" t="s">
        <v>17</v>
      </c>
      <c r="B19" s="36">
        <v>7</v>
      </c>
      <c r="C19" s="36">
        <v>10</v>
      </c>
      <c r="D19" s="36">
        <v>9</v>
      </c>
      <c r="E19" s="36">
        <v>2</v>
      </c>
      <c r="F19" s="59">
        <v>23</v>
      </c>
      <c r="G19" s="35"/>
    </row>
    <row r="20" spans="1:7" ht="31.2" thickBot="1" x14ac:dyDescent="0.35">
      <c r="A20" s="2" t="s">
        <v>18</v>
      </c>
      <c r="B20" s="34">
        <v>399772</v>
      </c>
      <c r="C20" s="34">
        <v>202201</v>
      </c>
      <c r="D20" s="34">
        <v>289298</v>
      </c>
      <c r="E20" s="34">
        <v>442875</v>
      </c>
      <c r="F20" s="58">
        <v>366571</v>
      </c>
      <c r="G20" s="35"/>
    </row>
    <row r="21" spans="1:7" ht="31.2" thickBot="1" x14ac:dyDescent="0.35">
      <c r="A21" s="2" t="s">
        <v>19</v>
      </c>
      <c r="B21" s="36">
        <v>1</v>
      </c>
      <c r="C21" s="36">
        <v>0</v>
      </c>
      <c r="D21" s="36">
        <v>1</v>
      </c>
      <c r="E21" s="36">
        <v>0</v>
      </c>
      <c r="F21" s="59">
        <v>2</v>
      </c>
      <c r="G21" s="35"/>
    </row>
    <row r="22" spans="1:7" ht="31.2" thickBot="1" x14ac:dyDescent="0.35">
      <c r="A22" s="2" t="s">
        <v>20</v>
      </c>
      <c r="B22" s="36">
        <v>2</v>
      </c>
      <c r="C22" s="36">
        <v>0</v>
      </c>
      <c r="D22" s="36">
        <v>8</v>
      </c>
      <c r="E22" s="36">
        <v>0</v>
      </c>
      <c r="F22" s="59">
        <v>7</v>
      </c>
      <c r="G22" s="35"/>
    </row>
    <row r="23" spans="1:7" ht="65.25" customHeight="1" thickBot="1" x14ac:dyDescent="0.35">
      <c r="A23" s="3" t="s">
        <v>21</v>
      </c>
      <c r="B23" s="46" t="s">
        <v>39</v>
      </c>
      <c r="C23" s="46" t="s">
        <v>39</v>
      </c>
      <c r="D23" s="46">
        <v>780</v>
      </c>
      <c r="E23" s="46">
        <v>661</v>
      </c>
      <c r="F23" s="68">
        <v>572</v>
      </c>
      <c r="G23" s="55"/>
    </row>
    <row r="24" spans="1:7" ht="51" customHeight="1" thickBot="1" x14ac:dyDescent="0.35">
      <c r="A24" s="3" t="s">
        <v>22</v>
      </c>
      <c r="B24" s="46" t="s">
        <v>39</v>
      </c>
      <c r="C24" s="46" t="s">
        <v>39</v>
      </c>
      <c r="D24" s="46">
        <v>530</v>
      </c>
      <c r="E24" s="46">
        <v>503</v>
      </c>
      <c r="F24" s="68">
        <v>453</v>
      </c>
      <c r="G24" s="55"/>
    </row>
    <row r="25" spans="1:7" ht="49.5" customHeight="1" thickBot="1" x14ac:dyDescent="0.35">
      <c r="A25" s="3" t="s">
        <v>91</v>
      </c>
      <c r="B25" s="46" t="s">
        <v>39</v>
      </c>
      <c r="C25" s="46" t="s">
        <v>39</v>
      </c>
      <c r="D25" s="39">
        <v>1250</v>
      </c>
      <c r="E25" s="39">
        <v>1202</v>
      </c>
      <c r="F25" s="69">
        <v>1208</v>
      </c>
      <c r="G25" s="55"/>
    </row>
    <row r="26" spans="1:7" ht="48" customHeight="1" thickBot="1" x14ac:dyDescent="0.35">
      <c r="A26" s="47" t="s">
        <v>24</v>
      </c>
      <c r="B26" s="48" t="s">
        <v>39</v>
      </c>
      <c r="C26" s="48" t="s">
        <v>39</v>
      </c>
      <c r="D26" s="48" t="s">
        <v>39</v>
      </c>
      <c r="E26" s="49">
        <v>1420</v>
      </c>
      <c r="F26" s="72">
        <v>1442</v>
      </c>
      <c r="G26" s="56"/>
    </row>
    <row r="27" spans="1:7" ht="34.5" customHeight="1" thickBot="1" x14ac:dyDescent="0.35">
      <c r="A27" s="2" t="s">
        <v>25</v>
      </c>
      <c r="B27" s="36">
        <v>225</v>
      </c>
      <c r="C27" s="36">
        <v>215</v>
      </c>
      <c r="D27" s="36">
        <v>267</v>
      </c>
      <c r="E27" s="36">
        <v>273</v>
      </c>
      <c r="F27" s="67">
        <v>289</v>
      </c>
      <c r="G27" s="35"/>
    </row>
    <row r="28" spans="1:7" ht="47.25" customHeight="1" thickBot="1" x14ac:dyDescent="0.35">
      <c r="A28" s="2" t="s">
        <v>26</v>
      </c>
      <c r="B28" s="36" t="s">
        <v>39</v>
      </c>
      <c r="C28" s="36" t="s">
        <v>39</v>
      </c>
      <c r="D28" s="36" t="s">
        <v>39</v>
      </c>
      <c r="E28" s="36" t="s">
        <v>39</v>
      </c>
      <c r="F28" s="67">
        <v>466</v>
      </c>
      <c r="G28" s="35"/>
    </row>
    <row r="29" spans="1:7" ht="61.2" thickBot="1" x14ac:dyDescent="0.35">
      <c r="A29" s="2" t="s">
        <v>27</v>
      </c>
      <c r="B29" s="36" t="s">
        <v>39</v>
      </c>
      <c r="C29" s="36" t="s">
        <v>39</v>
      </c>
      <c r="D29" s="36" t="s">
        <v>39</v>
      </c>
      <c r="E29" s="36" t="s">
        <v>39</v>
      </c>
      <c r="F29" s="77">
        <v>37406</v>
      </c>
      <c r="G29" s="35"/>
    </row>
    <row r="30" spans="1:7" ht="61.2" thickBot="1" x14ac:dyDescent="0.35">
      <c r="A30" s="2" t="s">
        <v>28</v>
      </c>
      <c r="B30" s="36">
        <v>5</v>
      </c>
      <c r="C30" s="36">
        <v>4</v>
      </c>
      <c r="D30" s="36">
        <v>7</v>
      </c>
      <c r="E30" s="36">
        <v>3</v>
      </c>
      <c r="F30" s="59">
        <v>9</v>
      </c>
      <c r="G30" s="35"/>
    </row>
    <row r="31" spans="1:7" ht="46.2" thickBot="1" x14ac:dyDescent="0.35">
      <c r="A31" s="2" t="s">
        <v>29</v>
      </c>
      <c r="B31" s="36">
        <v>3</v>
      </c>
      <c r="C31" s="36">
        <v>4</v>
      </c>
      <c r="D31" s="36">
        <v>0</v>
      </c>
      <c r="E31" s="36">
        <v>3</v>
      </c>
      <c r="F31" s="59">
        <v>2</v>
      </c>
      <c r="G31" s="35"/>
    </row>
    <row r="32" spans="1:7" ht="29.25" customHeight="1" thickBot="1" x14ac:dyDescent="0.35">
      <c r="A32" s="47" t="s">
        <v>92</v>
      </c>
      <c r="B32" s="49">
        <v>1079514</v>
      </c>
      <c r="C32" s="49">
        <v>504904</v>
      </c>
      <c r="D32" s="49">
        <v>481442</v>
      </c>
      <c r="E32" s="49">
        <v>518272</v>
      </c>
      <c r="F32" s="62">
        <v>495154</v>
      </c>
      <c r="G32" s="56"/>
    </row>
    <row r="33" spans="1:7" ht="31.2" thickBot="1" x14ac:dyDescent="0.35">
      <c r="A33" s="2" t="s">
        <v>31</v>
      </c>
      <c r="B33" s="36">
        <v>0</v>
      </c>
      <c r="C33" s="36">
        <v>0</v>
      </c>
      <c r="D33" s="36">
        <v>0</v>
      </c>
      <c r="E33" s="36">
        <v>0</v>
      </c>
      <c r="F33" s="59">
        <v>0</v>
      </c>
      <c r="G33" s="35"/>
    </row>
    <row r="34" spans="1:7" ht="31.2" thickBot="1" x14ac:dyDescent="0.35">
      <c r="A34" s="2" t="s">
        <v>32</v>
      </c>
      <c r="B34" s="36">
        <v>0</v>
      </c>
      <c r="C34" s="36">
        <v>0</v>
      </c>
      <c r="D34" s="36">
        <v>0</v>
      </c>
      <c r="E34" s="36">
        <v>0</v>
      </c>
      <c r="F34" s="59">
        <v>0</v>
      </c>
      <c r="G34" s="35"/>
    </row>
    <row r="35" spans="1:7" ht="15.6" x14ac:dyDescent="0.3">
      <c r="A35" s="25"/>
    </row>
    <row r="36" spans="1:7" ht="15.6" x14ac:dyDescent="0.3">
      <c r="A36" s="25" t="s">
        <v>66</v>
      </c>
    </row>
    <row r="37" spans="1:7" ht="33.75" customHeight="1" x14ac:dyDescent="0.3">
      <c r="A37" s="75" t="s">
        <v>93</v>
      </c>
      <c r="B37" s="75"/>
      <c r="C37" s="75"/>
      <c r="D37" s="75"/>
      <c r="E37" s="75"/>
      <c r="F37" s="75"/>
      <c r="G37" s="75"/>
    </row>
    <row r="38" spans="1:7" ht="135.75" customHeight="1" x14ac:dyDescent="0.3">
      <c r="A38" s="76" t="s">
        <v>94</v>
      </c>
      <c r="B38" s="76"/>
      <c r="C38" s="76"/>
      <c r="D38" s="76"/>
      <c r="E38" s="76"/>
      <c r="F38" s="76"/>
      <c r="G38" s="76"/>
    </row>
    <row r="40" spans="1:7" ht="15.6" x14ac:dyDescent="0.3">
      <c r="A40" s="24" t="s">
        <v>102</v>
      </c>
    </row>
  </sheetData>
  <mergeCells count="2">
    <mergeCell ref="A37:G37"/>
    <mergeCell ref="A38:G38"/>
  </mergeCells>
  <pageMargins left="0.7" right="0.7" top="0.75" bottom="0.75" header="0.3" footer="0.3"/>
  <pageSetup scale="94"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All</vt:lpstr>
      <vt:lpstr>ISU</vt:lpstr>
      <vt:lpstr>BSU</vt:lpstr>
      <vt:lpstr>UI</vt:lpstr>
      <vt:lpstr>BSU!_ftn1</vt:lpstr>
      <vt:lpstr>BSU!_ftn2</vt:lpstr>
      <vt:lpstr>BSU!_ftn3</vt:lpstr>
      <vt:lpstr>BSU!_ftn4</vt:lpstr>
      <vt:lpstr>BSU!_ftn5</vt:lpstr>
      <vt:lpstr>BSU!_ftn6</vt:lpstr>
      <vt:lpstr>BSU!_ftn7</vt:lpstr>
      <vt:lpstr>BSU!_ftn8</vt:lpstr>
      <vt:lpstr>BSU!_ftn9</vt:lpstr>
      <vt:lpstr>BSU!_ftnref1</vt:lpstr>
      <vt:lpstr>BSU!_ftnref2</vt:lpstr>
      <vt:lpstr>BSU!_ftnref3</vt:lpstr>
      <vt:lpstr>BSU!_ftnref4</vt:lpstr>
      <vt:lpstr>BSU!_ftnref5</vt:lpstr>
      <vt:lpstr>BSU!_ftnref6</vt:lpstr>
      <vt:lpstr>BSU!_ftnref7</vt:lpstr>
      <vt:lpstr>BSU!_ftnref8</vt:lpstr>
      <vt:lpstr>BSU!_ftnref9</vt:lpstr>
      <vt:lpstr>UI!_GoBack</vt:lpstr>
      <vt:lpstr>All!Print_Titles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tbent</dc:creator>
  <cp:lastModifiedBy>Kerr, Wendy</cp:lastModifiedBy>
  <cp:lastPrinted>2013-10-15T18:53:47Z</cp:lastPrinted>
  <dcterms:created xsi:type="dcterms:W3CDTF">2012-10-05T20:37:20Z</dcterms:created>
  <dcterms:modified xsi:type="dcterms:W3CDTF">2013-10-15T18:53:50Z</dcterms:modified>
</cp:coreProperties>
</file>