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ndergraduate Research Reports\FY23\LCSC\"/>
    </mc:Choice>
  </mc:AlternateContent>
  <xr:revisionPtr revIDLastSave="0" documentId="8_{34F7EB9F-8998-4CFB-A9C4-6C815FB9B017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J14" i="1"/>
  <c r="J21" i="1"/>
  <c r="Q3" i="1"/>
  <c r="P3" i="1"/>
  <c r="O3" i="1"/>
  <c r="I2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D21" i="1"/>
  <c r="C21" i="1"/>
  <c r="C22" i="1" s="1"/>
  <c r="J4" i="1"/>
  <c r="M4" i="1" s="1"/>
  <c r="J5" i="1"/>
  <c r="M5" i="1" s="1"/>
  <c r="J6" i="1"/>
  <c r="M6" i="1" s="1"/>
  <c r="J7" i="1"/>
  <c r="M7" i="1" s="1"/>
  <c r="J8" i="1"/>
  <c r="M8" i="1" s="1"/>
  <c r="J9" i="1"/>
  <c r="M9" i="1" s="1"/>
  <c r="J10" i="1"/>
  <c r="M10" i="1" s="1"/>
  <c r="J11" i="1"/>
  <c r="M11" i="1" s="1"/>
  <c r="J12" i="1"/>
  <c r="M12" i="1" s="1"/>
  <c r="J13" i="1"/>
  <c r="M13" i="1" s="1"/>
  <c r="M14" i="1"/>
  <c r="M21" i="1" s="1"/>
  <c r="J15" i="1"/>
  <c r="M15" i="1" s="1"/>
  <c r="J3" i="1"/>
  <c r="M3" i="1" s="1"/>
  <c r="K21" i="1"/>
  <c r="E21" i="1" l="1"/>
</calcChain>
</file>

<file path=xl/sharedStrings.xml><?xml version="1.0" encoding="utf-8"?>
<sst xmlns="http://schemas.openxmlformats.org/spreadsheetml/2006/main" count="52" uniqueCount="45">
  <si>
    <t>Applicant</t>
  </si>
  <si>
    <t>Salary Requested</t>
  </si>
  <si>
    <t>Supplies Requested</t>
  </si>
  <si>
    <t>Travel Requested</t>
  </si>
  <si>
    <t>Total Requested</t>
  </si>
  <si>
    <t>Salary Received</t>
  </si>
  <si>
    <t>Supplies Received</t>
  </si>
  <si>
    <t>Travel Received</t>
  </si>
  <si>
    <t>Total Received</t>
  </si>
  <si>
    <t>Salary Dispersed</t>
  </si>
  <si>
    <t xml:space="preserve">MAX 500 </t>
  </si>
  <si>
    <t>MAX 2800</t>
  </si>
  <si>
    <t>Dispersed Supplies</t>
  </si>
  <si>
    <t>Dispersed Salary</t>
  </si>
  <si>
    <t>Dispersed Fringe/Overtime</t>
  </si>
  <si>
    <t>Anika Busz</t>
  </si>
  <si>
    <t>6X25X15</t>
  </si>
  <si>
    <t>Beknazar Tursyngazy</t>
  </si>
  <si>
    <t>10X10X15</t>
  </si>
  <si>
    <t>Caden Freeman</t>
  </si>
  <si>
    <t>Carly Helbling</t>
  </si>
  <si>
    <t>Cornelius Sia</t>
  </si>
  <si>
    <t>3X28X15</t>
  </si>
  <si>
    <t>Dong Le</t>
  </si>
  <si>
    <t>10X28X15</t>
  </si>
  <si>
    <t>Kenneth Wareham</t>
  </si>
  <si>
    <t>Kylie Wilson</t>
  </si>
  <si>
    <t>3X27X15</t>
  </si>
  <si>
    <t>Madilyn Sorenson</t>
  </si>
  <si>
    <t>8X28X15</t>
  </si>
  <si>
    <t>McKenzie Bowey</t>
  </si>
  <si>
    <t>Riley Ziegler</t>
  </si>
  <si>
    <t>Sara Muehlhausen</t>
  </si>
  <si>
    <t>5X28X15</t>
  </si>
  <si>
    <t>Shastine Huddelston</t>
  </si>
  <si>
    <t>Adyson Clabby</t>
  </si>
  <si>
    <t>4X6X15</t>
  </si>
  <si>
    <t>Hannah Broyles</t>
  </si>
  <si>
    <t>Ashley Bachman</t>
  </si>
  <si>
    <t>3X6X10</t>
  </si>
  <si>
    <t>Josh Chapman</t>
  </si>
  <si>
    <t>Dale Takalo</t>
  </si>
  <si>
    <t>TOTAL</t>
  </si>
  <si>
    <t>Grand Totals</t>
  </si>
  <si>
    <t>Poster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</si>
</sst>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"/>
  <sheetViews>
    <sheetView tabSelected="1" zoomScale="255" zoomScaleNormal="255" workbookViewId="0">
      <selection activeCell="F3" sqref="F3"/>
    </sheetView>
  </sheetViews>
  <sheetFormatPr defaultColWidth="8.86328125" defaultRowHeight="14.25" x14ac:dyDescent="0.45"/>
  <cols>
    <col min="1" max="1" width="19.265625" customWidth="1"/>
    <col min="2" max="2" width="15.73046875" customWidth="1"/>
    <col min="3" max="3" width="17.3984375" customWidth="1"/>
    <col min="4" max="4" width="16" customWidth="1"/>
    <col min="5" max="5" width="16.1328125" customWidth="1"/>
    <col min="6" max="6" width="10.59765625" customWidth="1"/>
    <col min="7" max="7" width="15.86328125" customWidth="1"/>
    <col min="8" max="8" width="18.3984375" customWidth="1"/>
    <col min="9" max="9" width="16.265625" customWidth="1"/>
    <col min="10" max="10" width="16.86328125" customWidth="1"/>
    <col min="11" max="11" width="14.86328125" customWidth="1"/>
    <col min="15" max="15" width="16.73046875" customWidth="1"/>
    <col min="16" max="16" width="15" customWidth="1"/>
    <col min="17" max="17" width="26.265625" customWidth="1"/>
  </cols>
  <sheetData>
    <row r="1" spans="1:17" x14ac:dyDescent="0.45">
      <c r="O1" s="6" t="s">
        <v>43</v>
      </c>
      <c r="P1" s="1"/>
      <c r="Q1" s="2"/>
    </row>
    <row r="2" spans="1:17" x14ac:dyDescent="0.4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44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O2" s="7" t="s">
        <v>12</v>
      </c>
      <c r="P2" s="8" t="s">
        <v>13</v>
      </c>
      <c r="Q2" s="9" t="s">
        <v>14</v>
      </c>
    </row>
    <row r="3" spans="1:17" ht="14.65" thickBot="1" x14ac:dyDescent="0.5">
      <c r="A3" t="s">
        <v>15</v>
      </c>
      <c r="B3">
        <v>2550</v>
      </c>
      <c r="C3">
        <v>1600</v>
      </c>
      <c r="D3">
        <v>190</v>
      </c>
      <c r="E3">
        <f>SUM(B3:D3)</f>
        <v>4340</v>
      </c>
      <c r="F3" t="s">
        <v>16</v>
      </c>
      <c r="G3">
        <v>2250</v>
      </c>
      <c r="H3">
        <v>500</v>
      </c>
      <c r="J3">
        <f>SUM(G3:I3)</f>
        <v>2750</v>
      </c>
      <c r="K3">
        <v>2750</v>
      </c>
      <c r="M3">
        <f>MIN(J3,2800)</f>
        <v>2750</v>
      </c>
      <c r="O3" s="3">
        <f>608.3+2049.01</f>
        <v>2657.3100000000004</v>
      </c>
      <c r="P3" s="4">
        <f>197.38+696.19+26688+2580</f>
        <v>30161.57</v>
      </c>
      <c r="Q3" s="5">
        <f>893.57+67.5</f>
        <v>961.07</v>
      </c>
    </row>
    <row r="4" spans="1:17" x14ac:dyDescent="0.45">
      <c r="A4" t="s">
        <v>17</v>
      </c>
      <c r="B4">
        <v>1500</v>
      </c>
      <c r="C4">
        <v>0</v>
      </c>
      <c r="D4">
        <v>0</v>
      </c>
      <c r="E4">
        <f t="shared" ref="E4:E20" si="0">SUM(B4:D4)</f>
        <v>1500</v>
      </c>
      <c r="F4" t="s">
        <v>18</v>
      </c>
      <c r="G4">
        <v>1500</v>
      </c>
      <c r="J4">
        <f t="shared" ref="J4:J15" si="1">SUM(G4:I4)</f>
        <v>1500</v>
      </c>
      <c r="M4">
        <f t="shared" ref="M4:M15" si="2">MIN(J4,2800)</f>
        <v>1500</v>
      </c>
    </row>
    <row r="5" spans="1:17" x14ac:dyDescent="0.45">
      <c r="A5" t="s">
        <v>19</v>
      </c>
      <c r="B5">
        <v>5500</v>
      </c>
      <c r="C5">
        <v>0</v>
      </c>
      <c r="D5">
        <v>0</v>
      </c>
      <c r="E5">
        <f t="shared" si="0"/>
        <v>5500</v>
      </c>
      <c r="F5">
        <v>0</v>
      </c>
      <c r="G5">
        <v>0</v>
      </c>
      <c r="H5">
        <v>0</v>
      </c>
      <c r="I5">
        <v>0</v>
      </c>
      <c r="J5">
        <f t="shared" si="1"/>
        <v>0</v>
      </c>
      <c r="K5">
        <v>0</v>
      </c>
      <c r="M5">
        <f t="shared" si="2"/>
        <v>0</v>
      </c>
    </row>
    <row r="6" spans="1:17" x14ac:dyDescent="0.45">
      <c r="A6" t="s">
        <v>20</v>
      </c>
      <c r="B6">
        <v>1500</v>
      </c>
      <c r="C6">
        <v>0</v>
      </c>
      <c r="D6">
        <v>0</v>
      </c>
      <c r="E6">
        <f t="shared" si="0"/>
        <v>1500</v>
      </c>
      <c r="F6" t="s">
        <v>18</v>
      </c>
      <c r="G6">
        <v>1500</v>
      </c>
      <c r="J6">
        <f t="shared" si="1"/>
        <v>1500</v>
      </c>
      <c r="M6">
        <f t="shared" si="2"/>
        <v>1500</v>
      </c>
    </row>
    <row r="7" spans="1:17" x14ac:dyDescent="0.45">
      <c r="A7" t="s">
        <v>21</v>
      </c>
      <c r="B7">
        <v>2193</v>
      </c>
      <c r="C7">
        <v>1590</v>
      </c>
      <c r="D7">
        <v>202.5</v>
      </c>
      <c r="E7">
        <f t="shared" si="0"/>
        <v>3985.5</v>
      </c>
      <c r="F7" t="s">
        <v>22</v>
      </c>
      <c r="G7">
        <v>1260</v>
      </c>
      <c r="H7">
        <v>500</v>
      </c>
      <c r="J7">
        <f t="shared" si="1"/>
        <v>1760</v>
      </c>
      <c r="K7">
        <v>1760</v>
      </c>
      <c r="M7">
        <f t="shared" si="2"/>
        <v>1760</v>
      </c>
    </row>
    <row r="8" spans="1:17" x14ac:dyDescent="0.45">
      <c r="A8" t="s">
        <v>23</v>
      </c>
      <c r="B8">
        <v>5500</v>
      </c>
      <c r="C8">
        <v>0</v>
      </c>
      <c r="D8">
        <v>0</v>
      </c>
      <c r="E8">
        <f t="shared" si="0"/>
        <v>5500</v>
      </c>
      <c r="F8" t="s">
        <v>24</v>
      </c>
      <c r="G8">
        <v>4200</v>
      </c>
      <c r="J8">
        <f t="shared" si="1"/>
        <v>4200</v>
      </c>
      <c r="M8">
        <f t="shared" si="2"/>
        <v>2800</v>
      </c>
    </row>
    <row r="9" spans="1:17" x14ac:dyDescent="0.45">
      <c r="A9" t="s">
        <v>25</v>
      </c>
      <c r="B9">
        <v>0</v>
      </c>
      <c r="C9">
        <v>3994.96</v>
      </c>
      <c r="D9">
        <v>0</v>
      </c>
      <c r="E9">
        <f t="shared" si="0"/>
        <v>3994.96</v>
      </c>
      <c r="F9">
        <v>0</v>
      </c>
      <c r="G9">
        <v>0</v>
      </c>
      <c r="H9">
        <v>0</v>
      </c>
      <c r="I9">
        <v>0</v>
      </c>
      <c r="J9">
        <f t="shared" si="1"/>
        <v>0</v>
      </c>
      <c r="K9">
        <v>0</v>
      </c>
      <c r="M9">
        <f t="shared" si="2"/>
        <v>0</v>
      </c>
    </row>
    <row r="10" spans="1:17" x14ac:dyDescent="0.45">
      <c r="A10" t="s">
        <v>26</v>
      </c>
      <c r="B10">
        <v>1377</v>
      </c>
      <c r="C10">
        <v>400</v>
      </c>
      <c r="D10">
        <v>2650</v>
      </c>
      <c r="E10">
        <f t="shared" si="0"/>
        <v>4427</v>
      </c>
      <c r="F10" t="s">
        <v>27</v>
      </c>
      <c r="G10">
        <v>1215</v>
      </c>
      <c r="H10">
        <v>400</v>
      </c>
      <c r="I10">
        <v>100</v>
      </c>
      <c r="J10">
        <f t="shared" si="1"/>
        <v>1715</v>
      </c>
      <c r="K10">
        <v>1715</v>
      </c>
      <c r="M10">
        <f t="shared" si="2"/>
        <v>1715</v>
      </c>
    </row>
    <row r="11" spans="1:17" x14ac:dyDescent="0.45">
      <c r="A11" t="s">
        <v>28</v>
      </c>
      <c r="B11">
        <v>3360</v>
      </c>
      <c r="C11">
        <v>0</v>
      </c>
      <c r="D11">
        <v>0</v>
      </c>
      <c r="E11">
        <f t="shared" si="0"/>
        <v>3360</v>
      </c>
      <c r="F11" t="s">
        <v>29</v>
      </c>
      <c r="G11">
        <v>3360</v>
      </c>
      <c r="J11">
        <f t="shared" si="1"/>
        <v>3360</v>
      </c>
      <c r="K11">
        <v>3360</v>
      </c>
      <c r="M11">
        <f t="shared" si="2"/>
        <v>2800</v>
      </c>
    </row>
    <row r="12" spans="1:17" x14ac:dyDescent="0.45">
      <c r="A12" t="s">
        <v>30</v>
      </c>
      <c r="B12">
        <v>1536</v>
      </c>
      <c r="C12">
        <v>121</v>
      </c>
      <c r="D12">
        <v>0</v>
      </c>
      <c r="E12">
        <f t="shared" si="0"/>
        <v>1657</v>
      </c>
      <c r="F12" t="s">
        <v>18</v>
      </c>
      <c r="G12">
        <v>1500</v>
      </c>
      <c r="H12">
        <v>121</v>
      </c>
      <c r="J12">
        <f t="shared" si="1"/>
        <v>1621</v>
      </c>
      <c r="K12">
        <v>1621</v>
      </c>
      <c r="M12">
        <f t="shared" si="2"/>
        <v>1621</v>
      </c>
    </row>
    <row r="13" spans="1:17" x14ac:dyDescent="0.45">
      <c r="A13" t="s">
        <v>31</v>
      </c>
      <c r="B13">
        <v>1500</v>
      </c>
      <c r="C13">
        <v>0</v>
      </c>
      <c r="D13">
        <v>0</v>
      </c>
      <c r="E13">
        <f t="shared" si="0"/>
        <v>1500</v>
      </c>
      <c r="F13" t="s">
        <v>18</v>
      </c>
      <c r="G13">
        <v>1500</v>
      </c>
      <c r="J13">
        <f t="shared" si="1"/>
        <v>1500</v>
      </c>
      <c r="M13">
        <f t="shared" si="2"/>
        <v>1500</v>
      </c>
    </row>
    <row r="14" spans="1:17" x14ac:dyDescent="0.45">
      <c r="A14" t="s">
        <v>32</v>
      </c>
      <c r="B14">
        <v>2100</v>
      </c>
      <c r="C14">
        <v>0</v>
      </c>
      <c r="D14">
        <v>251.64</v>
      </c>
      <c r="E14">
        <f t="shared" si="0"/>
        <v>2351.64</v>
      </c>
      <c r="F14" t="s">
        <v>33</v>
      </c>
      <c r="G14">
        <v>2100</v>
      </c>
      <c r="I14">
        <v>251.64</v>
      </c>
      <c r="J14">
        <f>SUM(G14:I14)</f>
        <v>2351.64</v>
      </c>
      <c r="K14">
        <v>2351.64</v>
      </c>
      <c r="M14">
        <f t="shared" si="2"/>
        <v>2351.64</v>
      </c>
    </row>
    <row r="15" spans="1:17" x14ac:dyDescent="0.45">
      <c r="A15" t="s">
        <v>34</v>
      </c>
      <c r="B15">
        <v>2550</v>
      </c>
      <c r="C15">
        <v>600</v>
      </c>
      <c r="D15">
        <v>1850</v>
      </c>
      <c r="E15">
        <f t="shared" si="0"/>
        <v>5000</v>
      </c>
      <c r="F15" t="s">
        <v>16</v>
      </c>
      <c r="G15">
        <v>2250</v>
      </c>
      <c r="H15">
        <v>500</v>
      </c>
      <c r="J15">
        <f t="shared" si="1"/>
        <v>2750</v>
      </c>
      <c r="K15">
        <v>2750</v>
      </c>
      <c r="M15">
        <f t="shared" si="2"/>
        <v>2750</v>
      </c>
    </row>
    <row r="16" spans="1:17" x14ac:dyDescent="0.45">
      <c r="A16" t="s">
        <v>35</v>
      </c>
      <c r="B16">
        <v>360</v>
      </c>
      <c r="C16">
        <v>630</v>
      </c>
      <c r="D16">
        <v>0</v>
      </c>
      <c r="E16">
        <f t="shared" si="0"/>
        <v>990</v>
      </c>
      <c r="F16" t="s">
        <v>36</v>
      </c>
      <c r="G16">
        <v>360</v>
      </c>
      <c r="H16">
        <v>630</v>
      </c>
      <c r="I16">
        <v>0</v>
      </c>
      <c r="J16">
        <v>990</v>
      </c>
      <c r="K16">
        <v>990</v>
      </c>
      <c r="M16">
        <v>990</v>
      </c>
    </row>
    <row r="17" spans="1:13" x14ac:dyDescent="0.45">
      <c r="A17" t="s">
        <v>37</v>
      </c>
      <c r="B17">
        <v>360</v>
      </c>
      <c r="C17">
        <v>630</v>
      </c>
      <c r="D17">
        <v>0</v>
      </c>
      <c r="E17">
        <f t="shared" si="0"/>
        <v>990</v>
      </c>
      <c r="F17" t="s">
        <v>36</v>
      </c>
      <c r="G17">
        <v>360</v>
      </c>
      <c r="H17">
        <v>630</v>
      </c>
      <c r="I17">
        <v>0</v>
      </c>
      <c r="J17">
        <v>990</v>
      </c>
      <c r="K17">
        <v>990</v>
      </c>
      <c r="M17">
        <v>990</v>
      </c>
    </row>
    <row r="18" spans="1:13" x14ac:dyDescent="0.45">
      <c r="A18" t="s">
        <v>38</v>
      </c>
      <c r="B18">
        <v>180</v>
      </c>
      <c r="C18">
        <v>78.5</v>
      </c>
      <c r="D18">
        <v>19.440000000000001</v>
      </c>
      <c r="E18">
        <f t="shared" si="0"/>
        <v>277.94</v>
      </c>
      <c r="F18" t="s">
        <v>39</v>
      </c>
      <c r="G18">
        <v>180</v>
      </c>
      <c r="H18">
        <v>0</v>
      </c>
      <c r="I18">
        <v>78.5</v>
      </c>
      <c r="J18">
        <f>SUM(G18:I18)</f>
        <v>258.5</v>
      </c>
      <c r="K18">
        <v>258.5</v>
      </c>
      <c r="M18">
        <v>258.5</v>
      </c>
    </row>
    <row r="19" spans="1:13" x14ac:dyDescent="0.45">
      <c r="A19" t="s">
        <v>40</v>
      </c>
      <c r="B19">
        <v>180</v>
      </c>
      <c r="C19">
        <v>78.5</v>
      </c>
      <c r="D19">
        <v>19.440000000000001</v>
      </c>
      <c r="E19">
        <f t="shared" si="0"/>
        <v>277.94</v>
      </c>
      <c r="F19" t="s">
        <v>39</v>
      </c>
      <c r="G19">
        <v>0</v>
      </c>
      <c r="H19">
        <v>0</v>
      </c>
      <c r="I19">
        <v>0</v>
      </c>
      <c r="J19">
        <v>0</v>
      </c>
      <c r="M19">
        <v>0</v>
      </c>
    </row>
    <row r="20" spans="1:13" x14ac:dyDescent="0.45">
      <c r="A20" t="s">
        <v>41</v>
      </c>
      <c r="B20">
        <v>180</v>
      </c>
      <c r="C20">
        <v>78.5</v>
      </c>
      <c r="D20">
        <v>19.440000000000001</v>
      </c>
      <c r="E20">
        <f t="shared" si="0"/>
        <v>277.94</v>
      </c>
      <c r="F20" t="s">
        <v>39</v>
      </c>
      <c r="G20">
        <v>0</v>
      </c>
      <c r="H20">
        <v>0</v>
      </c>
      <c r="I20">
        <v>0</v>
      </c>
      <c r="J20">
        <v>0</v>
      </c>
      <c r="M20">
        <v>0</v>
      </c>
    </row>
    <row r="21" spans="1:13" x14ac:dyDescent="0.45">
      <c r="A21" t="s">
        <v>42</v>
      </c>
      <c r="C21">
        <f>SUM(C3:C18)</f>
        <v>9644.4599999999991</v>
      </c>
      <c r="D21">
        <f>SUM(D3:D17)</f>
        <v>5144.1399999999994</v>
      </c>
      <c r="E21">
        <f>SUM(E3:E17)</f>
        <v>46596.1</v>
      </c>
      <c r="J21">
        <f>SUM(J3:J19)</f>
        <v>27246.14</v>
      </c>
      <c r="K21">
        <f>SUM(K3:K17)</f>
        <v>18287.64</v>
      </c>
      <c r="M21">
        <f>SUM(M3:M20)</f>
        <v>25286.14</v>
      </c>
    </row>
    <row r="22" spans="1:13" x14ac:dyDescent="0.45">
      <c r="C22">
        <f>C21-C9</f>
        <v>5649.4999999999991</v>
      </c>
    </row>
    <row r="23" spans="1:13" x14ac:dyDescent="0.45">
      <c r="I23">
        <f>J21+C22</f>
        <v>32895.64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BABBA70846B34885EB3FCE0941A5CE" ma:contentTypeVersion="9" ma:contentTypeDescription="Create a new document." ma:contentTypeScope="" ma:versionID="bab6d17dea4fca520d6a1b06d7833997">
  <xsd:schema xmlns:xsd="http://www.w3.org/2001/XMLSchema" xmlns:xs="http://www.w3.org/2001/XMLSchema" xmlns:p="http://schemas.microsoft.com/office/2006/metadata/properties" xmlns:ns2="1717dce8-6501-469e-9c2f-1c41cb879c0a" targetNamespace="http://schemas.microsoft.com/office/2006/metadata/properties" ma:root="true" ma:fieldsID="f2d03f56aad5044fd1db29e363020317" ns2:_="">
    <xsd:import namespace="1717dce8-6501-469e-9c2f-1c41cb879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7dce8-6501-469e-9c2f-1c41cb879c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09C213-1D47-44F8-B7D1-AE3AEADA969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CA5FB3-5FDD-4FE1-B275-34C7C6E72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17dce8-6501-469e-9c2f-1c41cb879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67F586-D4F7-4F1A-8A67-E806C3D4C9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J. Thomas</dc:creator>
  <cp:keywords/>
  <dc:description/>
  <cp:lastModifiedBy>John J. Thomas</cp:lastModifiedBy>
  <cp:revision/>
  <dcterms:created xsi:type="dcterms:W3CDTF">2022-03-03T20:51:53Z</dcterms:created>
  <dcterms:modified xsi:type="dcterms:W3CDTF">2023-12-04T15:12:40Z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0x01010060BABBA70846B34885EB3FCE0941A5CE</vt:lpwstr>
  </property>
</Properties>
</file>